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100436\Documents\Výročná správa 2017\Správa - tabuľky\"/>
    </mc:Choice>
  </mc:AlternateContent>
  <bookViews>
    <workbookView xWindow="0" yWindow="0" windowWidth="21570" windowHeight="8070" tabRatio="1000" firstSheet="20" activeTab="25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konania'!$A$1:$B$18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projekty'!$A$1:$L$18</definedName>
    <definedName name="_xlnm.Print_Area" localSheetId="25">'T21 umelecká činnosť'!$A$1:$F$42</definedName>
    <definedName name="_xlnm.Print_Area" localSheetId="5">'T3a - I.stupeň prijatia'!$A$1:$J$28</definedName>
    <definedName name="_xlnm.Print_Area" localSheetId="7">'T3C - III stupeň prijatia'!$A$1:$J$38</definedName>
    <definedName name="_xlnm.Print_Area" localSheetId="13">'T9 výberové konania'!$A$1:$I$13</definedName>
  </definedNames>
  <calcPr calcId="162913"/>
</workbook>
</file>

<file path=xl/calcChain.xml><?xml version="1.0" encoding="utf-8"?>
<calcChain xmlns="http://schemas.openxmlformats.org/spreadsheetml/2006/main">
  <c r="J18" i="35" l="1"/>
  <c r="J12" i="35"/>
  <c r="J88" i="34"/>
  <c r="J76" i="34"/>
  <c r="J72" i="34"/>
  <c r="J55" i="34"/>
  <c r="J39" i="34"/>
  <c r="J77" i="34" s="1"/>
  <c r="C31" i="10"/>
  <c r="B31" i="10"/>
  <c r="D30" i="10"/>
  <c r="D31" i="10" s="1"/>
  <c r="C30" i="10"/>
  <c r="B30" i="10"/>
  <c r="K22" i="9"/>
  <c r="K23" i="9" s="1"/>
  <c r="J22" i="9"/>
  <c r="J23" i="9" s="1"/>
  <c r="F22" i="9"/>
  <c r="F23" i="9" s="1"/>
  <c r="B22" i="9"/>
  <c r="B23" i="9" s="1"/>
  <c r="J20" i="9"/>
  <c r="I20" i="9"/>
  <c r="H20" i="9"/>
  <c r="G20" i="9"/>
  <c r="G22" i="9" s="1"/>
  <c r="G23" i="9" s="1"/>
  <c r="F20" i="9"/>
  <c r="E20" i="9"/>
  <c r="D20" i="9"/>
  <c r="C20" i="9"/>
  <c r="C22" i="9" s="1"/>
  <c r="C23" i="9" s="1"/>
  <c r="B20" i="9"/>
  <c r="J10" i="9"/>
  <c r="I10" i="9"/>
  <c r="I22" i="9" s="1"/>
  <c r="I23" i="9" s="1"/>
  <c r="H10" i="9"/>
  <c r="H22" i="9" s="1"/>
  <c r="H23" i="9" s="1"/>
  <c r="G10" i="9"/>
  <c r="F10" i="9"/>
  <c r="E10" i="9"/>
  <c r="E22" i="9" s="1"/>
  <c r="E23" i="9" s="1"/>
  <c r="D10" i="9"/>
  <c r="D22" i="9" s="1"/>
  <c r="D23" i="9" s="1"/>
  <c r="C10" i="9"/>
  <c r="B10" i="9"/>
  <c r="K20" i="16" l="1"/>
  <c r="J20" i="16"/>
  <c r="I20" i="16"/>
  <c r="H20" i="16"/>
  <c r="G20" i="16"/>
  <c r="F20" i="16"/>
  <c r="E20" i="16"/>
  <c r="D20" i="16"/>
  <c r="C20" i="16"/>
  <c r="B20" i="16"/>
  <c r="K10" i="16"/>
  <c r="J10" i="16"/>
  <c r="J22" i="16" s="1"/>
  <c r="J23" i="16" s="1"/>
  <c r="I10" i="16"/>
  <c r="H10" i="16"/>
  <c r="G10" i="16"/>
  <c r="F10" i="16"/>
  <c r="F22" i="16" s="1"/>
  <c r="F23" i="16" s="1"/>
  <c r="E10" i="16"/>
  <c r="D10" i="16"/>
  <c r="C10" i="16"/>
  <c r="B10" i="16"/>
  <c r="B22" i="16" s="1"/>
  <c r="B23" i="16" s="1"/>
  <c r="K20" i="15"/>
  <c r="K22" i="15" s="1"/>
  <c r="K23" i="15" s="1"/>
  <c r="J20" i="15"/>
  <c r="J22" i="15" s="1"/>
  <c r="J23" i="15" s="1"/>
  <c r="I20" i="15"/>
  <c r="I22" i="15" s="1"/>
  <c r="I23" i="15" s="1"/>
  <c r="H20" i="15"/>
  <c r="H22" i="15" s="1"/>
  <c r="H23" i="15" s="1"/>
  <c r="G20" i="15"/>
  <c r="G22" i="15" s="1"/>
  <c r="G23" i="15" s="1"/>
  <c r="F20" i="15"/>
  <c r="E20" i="15"/>
  <c r="D20" i="15"/>
  <c r="C20" i="15"/>
  <c r="B20" i="15"/>
  <c r="F10" i="15"/>
  <c r="E10" i="15"/>
  <c r="E22" i="15" s="1"/>
  <c r="E23" i="15" s="1"/>
  <c r="D10" i="15"/>
  <c r="C10" i="15"/>
  <c r="C22" i="15" s="1"/>
  <c r="C23" i="15" s="1"/>
  <c r="B10" i="15"/>
  <c r="E22" i="16" l="1"/>
  <c r="E23" i="16" s="1"/>
  <c r="I22" i="16"/>
  <c r="I23" i="16" s="1"/>
  <c r="C22" i="16"/>
  <c r="C23" i="16" s="1"/>
  <c r="G22" i="16"/>
  <c r="G23" i="16" s="1"/>
  <c r="K22" i="16"/>
  <c r="K23" i="16" s="1"/>
  <c r="D22" i="16"/>
  <c r="D23" i="16" s="1"/>
  <c r="H22" i="16"/>
  <c r="H23" i="16" s="1"/>
  <c r="D22" i="15"/>
  <c r="D23" i="15" s="1"/>
  <c r="B22" i="15"/>
  <c r="B23" i="15" s="1"/>
  <c r="F22" i="15"/>
  <c r="F23" i="15" s="1"/>
  <c r="B14" i="13"/>
  <c r="G13" i="13"/>
  <c r="C13" i="13"/>
  <c r="M9" i="13"/>
  <c r="M13" i="13" s="1"/>
  <c r="L9" i="13"/>
  <c r="L13" i="13" s="1"/>
  <c r="K9" i="13"/>
  <c r="K13" i="13" s="1"/>
  <c r="J9" i="13"/>
  <c r="J13" i="13" s="1"/>
  <c r="I9" i="13"/>
  <c r="I13" i="13" s="1"/>
  <c r="G9" i="13"/>
  <c r="F9" i="13"/>
  <c r="F13" i="13" s="1"/>
  <c r="E9" i="13"/>
  <c r="E13" i="13" s="1"/>
  <c r="D9" i="13"/>
  <c r="D13" i="13" s="1"/>
  <c r="C9" i="13"/>
  <c r="H8" i="13"/>
  <c r="B8" i="13"/>
  <c r="H7" i="13"/>
  <c r="B7" i="13"/>
  <c r="H6" i="13"/>
  <c r="B6" i="13"/>
  <c r="H5" i="13"/>
  <c r="B5" i="13"/>
  <c r="H4" i="13"/>
  <c r="B4" i="13"/>
  <c r="C12" i="19"/>
  <c r="B12" i="19"/>
  <c r="I6" i="19"/>
  <c r="H6" i="19"/>
  <c r="G6" i="19"/>
  <c r="F6" i="19"/>
  <c r="E6" i="19"/>
  <c r="D6" i="19"/>
  <c r="B6" i="19"/>
  <c r="C6" i="19" s="1"/>
  <c r="B9" i="13" l="1"/>
  <c r="H9" i="13"/>
  <c r="H13" i="13" l="1"/>
  <c r="L10" i="13"/>
  <c r="L14" i="13" s="1"/>
  <c r="H10" i="13"/>
  <c r="H14" i="13" s="1"/>
  <c r="K10" i="13"/>
  <c r="K14" i="13" s="1"/>
  <c r="J10" i="13"/>
  <c r="J14" i="13" s="1"/>
  <c r="M10" i="13"/>
  <c r="M14" i="13" s="1"/>
  <c r="D10" i="13"/>
  <c r="D14" i="13" s="1"/>
  <c r="G10" i="13"/>
  <c r="G14" i="13" s="1"/>
  <c r="C10" i="13"/>
  <c r="C14" i="13" s="1"/>
  <c r="B13" i="13"/>
  <c r="F10" i="13"/>
  <c r="F14" i="13" s="1"/>
  <c r="I10" i="13"/>
  <c r="I14" i="13" s="1"/>
  <c r="E10" i="13"/>
  <c r="E14" i="13" s="1"/>
  <c r="K7" i="18" l="1"/>
  <c r="J7" i="18"/>
  <c r="I7" i="18"/>
  <c r="H7" i="18"/>
  <c r="G7" i="18"/>
  <c r="F7" i="18"/>
  <c r="E7" i="18"/>
  <c r="D7" i="18"/>
  <c r="C7" i="18"/>
  <c r="B7" i="18"/>
  <c r="F30" i="36"/>
  <c r="E30" i="36"/>
  <c r="D30" i="36"/>
  <c r="I29" i="36"/>
  <c r="H29" i="36"/>
  <c r="G29" i="36"/>
  <c r="F29" i="36"/>
  <c r="E29" i="36"/>
  <c r="D29" i="36"/>
  <c r="I28" i="36"/>
  <c r="D28" i="36"/>
  <c r="I27" i="36"/>
  <c r="H27" i="36"/>
  <c r="G27" i="36"/>
  <c r="F27" i="36"/>
  <c r="E27" i="36"/>
  <c r="D27" i="36"/>
  <c r="D19" i="36"/>
  <c r="I18" i="36"/>
  <c r="H18" i="36"/>
  <c r="G18" i="36"/>
  <c r="F18" i="36"/>
  <c r="E18" i="36"/>
  <c r="D18" i="36"/>
  <c r="I17" i="36"/>
  <c r="H17" i="36"/>
  <c r="G17" i="36"/>
  <c r="F17" i="36"/>
  <c r="E17" i="36"/>
  <c r="D17" i="36"/>
  <c r="I16" i="36"/>
  <c r="H16" i="36"/>
  <c r="G16" i="36"/>
  <c r="F16" i="36"/>
  <c r="E16" i="36"/>
  <c r="D16" i="36"/>
  <c r="I8" i="36"/>
  <c r="H8" i="36"/>
  <c r="G8" i="36"/>
  <c r="F8" i="36"/>
  <c r="E8" i="36"/>
  <c r="D8" i="36"/>
  <c r="I7" i="36"/>
  <c r="H7" i="36"/>
  <c r="G7" i="36"/>
  <c r="F7" i="36"/>
  <c r="E7" i="36"/>
  <c r="D7" i="36"/>
  <c r="I6" i="36"/>
  <c r="H6" i="36"/>
  <c r="G6" i="36"/>
  <c r="F6" i="36"/>
  <c r="E6" i="36"/>
  <c r="D6" i="36"/>
  <c r="I5" i="36"/>
  <c r="H5" i="36"/>
  <c r="G5" i="36"/>
  <c r="F5" i="36"/>
  <c r="E5" i="36"/>
  <c r="D5" i="36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J19" i="3" s="1"/>
  <c r="I15" i="3"/>
  <c r="I19" i="3" s="1"/>
  <c r="H15" i="3"/>
  <c r="H19" i="3" s="1"/>
  <c r="G15" i="3"/>
  <c r="G19" i="3" s="1"/>
  <c r="F15" i="3"/>
  <c r="F19" i="3" s="1"/>
  <c r="E15" i="3"/>
  <c r="E19" i="3" s="1"/>
  <c r="D15" i="3"/>
  <c r="D19" i="3" s="1"/>
  <c r="C15" i="3"/>
  <c r="C19" i="3" s="1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J37" i="2"/>
  <c r="I37" i="2"/>
  <c r="H37" i="2"/>
  <c r="G37" i="2"/>
  <c r="F37" i="2"/>
  <c r="E37" i="2"/>
  <c r="D37" i="2"/>
  <c r="C37" i="2"/>
  <c r="K37" i="2" s="1"/>
  <c r="J36" i="2"/>
  <c r="I36" i="2"/>
  <c r="H36" i="2"/>
  <c r="G36" i="2"/>
  <c r="F36" i="2"/>
  <c r="E36" i="2"/>
  <c r="D36" i="2"/>
  <c r="C36" i="2"/>
  <c r="K36" i="2" s="1"/>
  <c r="J35" i="2"/>
  <c r="I35" i="2"/>
  <c r="H35" i="2"/>
  <c r="G35" i="2"/>
  <c r="F35" i="2"/>
  <c r="E35" i="2"/>
  <c r="D35" i="2"/>
  <c r="C35" i="2"/>
  <c r="K35" i="2" s="1"/>
  <c r="J34" i="2"/>
  <c r="I34" i="2"/>
  <c r="H34" i="2"/>
  <c r="G34" i="2"/>
  <c r="F34" i="2"/>
  <c r="E34" i="2"/>
  <c r="D34" i="2"/>
  <c r="C34" i="2"/>
  <c r="K34" i="2" s="1"/>
  <c r="J33" i="2"/>
  <c r="I33" i="2"/>
  <c r="H33" i="2"/>
  <c r="G33" i="2"/>
  <c r="F33" i="2"/>
  <c r="E33" i="2"/>
  <c r="D33" i="2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C8" i="2"/>
  <c r="C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D22" i="7" s="1"/>
  <c r="C18" i="7"/>
  <c r="C22" i="7" s="1"/>
  <c r="B18" i="7"/>
  <c r="G15" i="7"/>
  <c r="F15" i="7"/>
  <c r="E15" i="7"/>
  <c r="D15" i="7"/>
  <c r="C15" i="7"/>
  <c r="B15" i="7"/>
  <c r="G8" i="7"/>
  <c r="F8" i="7"/>
  <c r="E8" i="7"/>
  <c r="D8" i="7"/>
  <c r="C8" i="7"/>
  <c r="B8" i="7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C34" i="1"/>
  <c r="C38" i="1" s="1"/>
  <c r="J33" i="1"/>
  <c r="I33" i="1"/>
  <c r="H33" i="1"/>
  <c r="G33" i="1"/>
  <c r="F33" i="1"/>
  <c r="E33" i="1"/>
  <c r="D33" i="1"/>
  <c r="C33" i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L13" i="1" s="1"/>
  <c r="C13" i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L8" i="1" s="1"/>
  <c r="C8" i="1"/>
  <c r="L7" i="1"/>
  <c r="K7" i="1"/>
  <c r="L6" i="1"/>
  <c r="K6" i="1"/>
  <c r="L5" i="1"/>
  <c r="K5" i="1"/>
  <c r="L4" i="1"/>
  <c r="K4" i="1"/>
  <c r="L38" i="2" l="1"/>
  <c r="L13" i="2"/>
  <c r="L18" i="2"/>
  <c r="L23" i="2"/>
  <c r="L28" i="2"/>
  <c r="L33" i="2"/>
  <c r="L34" i="2"/>
  <c r="L35" i="2"/>
  <c r="L36" i="2"/>
  <c r="L37" i="2"/>
  <c r="L33" i="1"/>
  <c r="K8" i="1"/>
  <c r="K13" i="1"/>
  <c r="K18" i="1"/>
  <c r="K23" i="1"/>
  <c r="K28" i="1"/>
  <c r="K33" i="1"/>
  <c r="K38" i="1"/>
  <c r="K35" i="1"/>
  <c r="K36" i="1"/>
  <c r="K37" i="1"/>
  <c r="L38" i="1"/>
  <c r="L35" i="1"/>
  <c r="L36" i="1"/>
  <c r="L37" i="1"/>
  <c r="G22" i="7"/>
  <c r="E22" i="7"/>
  <c r="B22" i="7"/>
  <c r="F22" i="7"/>
  <c r="K38" i="2"/>
  <c r="K8" i="2"/>
  <c r="L8" i="2"/>
  <c r="K34" i="1"/>
  <c r="L34" i="1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<sst xmlns="http://schemas.openxmlformats.org/spreadsheetml/2006/main" count="2330" uniqueCount="842">
  <si>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</si>
  <si>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</si>
  <si>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</si>
  <si>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</si>
  <si>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</si>
  <si>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</si>
  <si>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</si>
  <si>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</si>
  <si>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</si>
  <si>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</si>
  <si>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</si>
  <si>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</si>
  <si>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</si>
  <si>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</si>
  <si>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</si>
  <si>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</si>
  <si>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</si>
  <si>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</si>
  <si>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</si>
  <si>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</si>
  <si>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spoločenské a behaviorálne vedy</t>
  </si>
  <si>
    <t>právo</t>
  </si>
  <si>
    <t>nelekárske zdravotnícke vedy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</si>
  <si>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</si>
  <si>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</si>
  <si>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</si>
  <si>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</si>
  <si>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</si>
  <si>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</si>
  <si>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</si>
  <si>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</si>
  <si>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</si>
  <si>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</si>
  <si>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</si>
  <si>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</si>
  <si>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</si>
  <si>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</si>
  <si>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</si>
  <si>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</si>
  <si>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</si>
  <si>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</si>
  <si>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</si>
  <si>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</si>
  <si>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</si>
  <si>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</si>
  <si>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</si>
  <si>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</si>
  <si>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Počet žiadostí o zníženie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</si>
  <si>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</si>
  <si>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</si>
  <si>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</si>
  <si>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</si>
  <si>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</si>
  <si>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</si>
  <si>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</si>
  <si>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</si>
  <si>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</si>
  <si>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</si>
  <si>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</si>
  <si>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</si>
  <si>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</si>
  <si>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</si>
  <si>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</si>
  <si>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</si>
  <si>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</si>
  <si>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</si>
  <si>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</si>
  <si>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</si>
  <si>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</si>
  <si>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</si>
  <si>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</si>
  <si>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</si>
  <si>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</si>
  <si>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</si>
  <si>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</si>
  <si>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</si>
  <si>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</si>
  <si>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</si>
  <si>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</si>
  <si>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</si>
  <si>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</si>
  <si>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</si>
  <si>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</si>
  <si>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</si>
  <si>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</si>
  <si>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</si>
  <si>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</si>
  <si>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</si>
  <si>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</si>
  <si>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</si>
  <si>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</si>
  <si>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</si>
  <si>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</si>
  <si>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</si>
  <si>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Zamestnanec vysokej školy (áno/nie)</t>
  </si>
  <si>
    <t xml:space="preserve">Názov projektu </t>
  </si>
  <si>
    <t>ktorým vznikla povinnosť uhradiť školné v externej forme</t>
  </si>
  <si>
    <t>z toho počet študentov,</t>
  </si>
  <si>
    <t>Forma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</si>
  <si>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</si>
  <si>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</si>
  <si>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</si>
  <si>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</si>
  <si>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</si>
  <si>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</si>
  <si>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</si>
  <si>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</si>
  <si>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</si>
  <si>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</si>
  <si>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</si>
  <si>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</si>
  <si>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</si>
  <si>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</si>
  <si>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</si>
  <si>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</si>
  <si>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</si>
  <si>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</si>
  <si>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</si>
  <si>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</si>
  <si>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</si>
  <si>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</si>
  <si>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</si>
  <si>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</si>
  <si>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</si>
  <si>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</si>
  <si>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</si>
  <si>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</si>
  <si>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fakulta6</t>
  </si>
  <si>
    <t>spolu fakulta 6</t>
  </si>
  <si>
    <t>V dennej aj v externej forme spolu</t>
  </si>
  <si>
    <t xml:space="preserve">Spolu vysoká škola </t>
  </si>
  <si>
    <t>Spolu fakulta 6</t>
  </si>
  <si>
    <t>Spolu podľa stupňov</t>
  </si>
  <si>
    <t>Spolu denná forma</t>
  </si>
  <si>
    <t>Spolu externá forma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</si>
  <si>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</si>
  <si>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</si>
  <si>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</si>
  <si>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</si>
  <si>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</si>
  <si>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</si>
  <si>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</si>
  <si>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</si>
  <si>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</si>
  <si>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</si>
  <si>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</si>
  <si>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</si>
  <si>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</si>
  <si>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</si>
  <si>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</si>
  <si>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</si>
  <si>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</si>
  <si>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</si>
  <si>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</si>
  <si>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</si>
  <si>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</si>
  <si>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</si>
  <si>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</si>
  <si>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</si>
  <si>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</si>
  <si>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</si>
  <si>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</si>
  <si>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</si>
  <si>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</si>
  <si>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</si>
  <si>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</si>
  <si>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</si>
  <si>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</si>
  <si>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</si>
  <si>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</si>
  <si>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</si>
  <si>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</si>
  <si>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</si>
  <si>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</si>
  <si>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</si>
  <si>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</si>
  <si>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</si>
  <si>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</si>
  <si>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</si>
  <si>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</si>
  <si>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</si>
  <si>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</si>
  <si>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</si>
  <si>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</si>
  <si>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</si>
  <si>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</si>
  <si>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</si>
  <si>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</si>
  <si>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</si>
  <si>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</si>
  <si>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</si>
  <si>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</si>
  <si>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</si>
  <si>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</si>
  <si>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</si>
  <si>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</si>
  <si>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</si>
  <si>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</si>
  <si>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V roku 2015/2016</t>
  </si>
  <si>
    <t>V roku 2016</t>
  </si>
  <si>
    <t>Tabuľková príloha
k výročnej správe o činnosti vysokej školy za rok 2017</t>
  </si>
  <si>
    <t>Počet študentov vysokej školy k 31. 10. 2017</t>
  </si>
  <si>
    <t>Počet študentov, ktorí riadne skončili štúdium v akademickom roku 2016/2017</t>
  </si>
  <si>
    <t>Prijímacie konanie na študijné programy v prvom stupni a v spojenom prvom a druhom stupni v roku 2017</t>
  </si>
  <si>
    <t>Prijímacie konanie na študijné programy v druhom stupni v roku 2017</t>
  </si>
  <si>
    <t>Prijímacie konanie na študijné programy v treťom stupni v roku 2017</t>
  </si>
  <si>
    <t>Podiel riadne skončených štúdií na celkovom počte začatých štúdií v danom akademickom roku k 31.12.2017</t>
  </si>
  <si>
    <t xml:space="preserve"> Prehľad akademických mobilít - študenti v akademickom roku 2016/2017 a porovnanie s akademickým rokom 2015/2016</t>
  </si>
  <si>
    <t>Zoznam predložených návrhov na vymenovanie za profesora v roku 2017</t>
  </si>
  <si>
    <t>Zoznam vymenovaných docentov za rok 2017</t>
  </si>
  <si>
    <t>Výberové konania na miesta vysokoškolských učiteľov uskutočnené v roku 2017</t>
  </si>
  <si>
    <t>Prehľad umeleckej činnosti vysokej školy za rok 2017</t>
  </si>
  <si>
    <t>Finančné prostriedky na ostatné (nevýskumné) projekty získané v roku 2017</t>
  </si>
  <si>
    <t>Finančné prostriedky na výskumné projekty získané v roku 2017</t>
  </si>
  <si>
    <t>Zoznam priznaných práv uskutočňovať habilitačné konanie a konanie na vymenúvanie profesorov - pozastavenie, odňatie alebo skončenie platnosti priznaného práva k 31.12.2017</t>
  </si>
  <si>
    <t>Zoznam priznaných práv uskutočňovať habilitačné konanie a konanie na vymenúvanie profesorov  k 31.12.2017</t>
  </si>
  <si>
    <t>Zoznam akreditovaných študijných programov - pozastavenie práva, odňatie práva alebo skončenie platnosti priznaného práva k 31.12. 2017</t>
  </si>
  <si>
    <t>Zoznam akreditovaných študijných programov ponúkaných  k 1.9.2017</t>
  </si>
  <si>
    <t>Umelecká činnosť vysokej školy za rok 2017 a porovnanie s rokom 2016</t>
  </si>
  <si>
    <t xml:space="preserve"> Publikačná činnosť vysokej školy za rok 2017 a porovnanie s rokom 2016</t>
  </si>
  <si>
    <t>Informácie o záverečných prácach a rigoróznych prácach predložených na obhajobu v roku 2017</t>
  </si>
  <si>
    <t>Prehľad akademických mobilít - zamestnanci v akademickom roku 2016/2017 a porovnanie s akademickým rokom 2015/2016</t>
  </si>
  <si>
    <t>Tabuľka č. 1: Počet študentov vysokej školy k 31. 10. 2017</t>
  </si>
  <si>
    <t>Tabuľka č. 2: Počet študentov, ktorí riadne skončili štúdium v akademickom roku 2016/2017</t>
  </si>
  <si>
    <t>Tabuľka č. 3a: Prijímacie konanie na študijné programy v prvom stupni a v spojenom prvom a druhom stupni v roku 2017</t>
  </si>
  <si>
    <t>Tabuľla č. 3b: Prijímacie konanie na študijné programy v druhom stupni v roku 2017</t>
  </si>
  <si>
    <t>Tabuľka č. 3c: Prijímacie konanie na študijné programy v treťom stupni v roku 2017</t>
  </si>
  <si>
    <t>Počet študentov uhrádzajúcich školné (ak. rok 2016/2017)</t>
  </si>
  <si>
    <t>Tabuľka č. 4: Počet študentov uhrádzajúcich školné (ak. rok 2016/2017)</t>
  </si>
  <si>
    <t>Tabuľka č. 5: Podiel riadne skončených štúdií na celkovom počte začatých štúdií v danom akademickom roku k 31.12.2017</t>
  </si>
  <si>
    <t>2016 / 2017</t>
  </si>
  <si>
    <t>Tabuľka č. 6: Prehľad akademických mobilít - študenti v akademickom roku 2016/2017 a porovnanie s akademickým rokom 2015/2016</t>
  </si>
  <si>
    <t>V roku 2016/2017</t>
  </si>
  <si>
    <t>Tabuľka č. 7: Zoznam predložených návrhov na vymenovanie za profesora v roku 2017</t>
  </si>
  <si>
    <t>Počet neskončených konaní: stav k 1.1.2017</t>
  </si>
  <si>
    <t>Počet neskončených konaní: stav k 31.12.2017</t>
  </si>
  <si>
    <t>Počet riadne skončených konaní k 31.12.2017</t>
  </si>
  <si>
    <t>Tabuľka č. 8: Zoznam vymenovaných docentov za rok 2017</t>
  </si>
  <si>
    <t>Tabuľka č. 9: Výberové konania na miesta vysokoškolských učiteľov uskutočnené v roku 2017</t>
  </si>
  <si>
    <t>Evidenčný prepočítaný počet vysokoškolských učiteľov k 31. 10. 2017</t>
  </si>
  <si>
    <t>Rozdiel 2017 - 2016</t>
  </si>
  <si>
    <t>Rozdiel v % 2017 - 2016</t>
  </si>
  <si>
    <t>Tabuľka č. 11: Prehľad akademických mobilít - zamestnanci v akademickom roku 2016/2017 a porovnanie s akademickým rokom 2015/2016</t>
  </si>
  <si>
    <t>Tabuľka č. 12: Informácie o záverečných prácach a rigoróznych prácach predložených na obhajobu v roku 2017</t>
  </si>
  <si>
    <t>Tabuľka č. 13: Publikačná činnosť vysokej školy za rok 2017 a porovnanie s rokom 2016</t>
  </si>
  <si>
    <t>V roku 2017</t>
  </si>
  <si>
    <t>Tabuľka č. 15: Zoznam akreditovaných študijných programov ponúkaných
 k 1.9.2017</t>
  </si>
  <si>
    <t>Tabuľka č. 16: Zoznam akreditovaných študijných programov - pozastavenie práva, odňatie práva alebo skončenie platnosti priznaného práva k 31.12. 2017</t>
  </si>
  <si>
    <t>Tabuľka č. 17: Zoznam priznaných práv uskutočňovať habilitačné konanie a konanie na vymenúvanie profesorov  k 31.12.2017</t>
  </si>
  <si>
    <t>Tabuľka č. 18: Zoznam priznaných práv uskutočňovať habilitačné konanie a konanie na vymenúvanie profesorov - pozastavenie, odňatie alebo skončenie platnosti priznaného práva k 31.12.2017</t>
  </si>
  <si>
    <t>Tabuľka č. 19: Finančné prostriedky na výskumné projekty získané v roku 2017</t>
  </si>
  <si>
    <t>Tabuľka č. 20: Finančné prostriedky na ostatné (nevýskumné) projekty získané v roku 2017</t>
  </si>
  <si>
    <t>Tabuľka č. 21: Prehľad umeleckej činnosti vysokej školy za rok 2017</t>
  </si>
  <si>
    <t>ktorým vznikla v ak. roku 2016/2017 povinnosť uhradiť školné</t>
  </si>
  <si>
    <t>Filozofická</t>
  </si>
  <si>
    <t>Pedagogická</t>
  </si>
  <si>
    <t>Právnická</t>
  </si>
  <si>
    <t>Teologická</t>
  </si>
  <si>
    <t>1.stupeň</t>
  </si>
  <si>
    <t>v %</t>
  </si>
  <si>
    <t>denné</t>
  </si>
  <si>
    <t>externé</t>
  </si>
  <si>
    <t>Filozofická fakulta</t>
  </si>
  <si>
    <t>dejiny a teória výtvarného umenia a architektúry</t>
  </si>
  <si>
    <t>dejiny a teória umenia</t>
  </si>
  <si>
    <t>D</t>
  </si>
  <si>
    <t>S</t>
  </si>
  <si>
    <t>Bc.</t>
  </si>
  <si>
    <t>etika</t>
  </si>
  <si>
    <t>D,E</t>
  </si>
  <si>
    <t>filozofia</t>
  </si>
  <si>
    <t>história</t>
  </si>
  <si>
    <t>klasická archeológia</t>
  </si>
  <si>
    <t>klasické jazyky</t>
  </si>
  <si>
    <t>politológia</t>
  </si>
  <si>
    <t>psychológia</t>
  </si>
  <si>
    <t>sociológia</t>
  </si>
  <si>
    <t>Fakulta zdravotníctva a sociálnej práce</t>
  </si>
  <si>
    <t>ošetrovateľstvo</t>
  </si>
  <si>
    <t>laboratórne vyšetrovacie metódy v zdravotníctve</t>
  </si>
  <si>
    <t>sociálna práca</t>
  </si>
  <si>
    <t>sociálna práca v zdravotníctve</t>
  </si>
  <si>
    <t>verejné zdravotníctvo</t>
  </si>
  <si>
    <t>Právnická fakulta</t>
  </si>
  <si>
    <t>S,A</t>
  </si>
  <si>
    <t>Pedagogická fakulta</t>
  </si>
  <si>
    <t>učiteľstvo akademických predmetov</t>
  </si>
  <si>
    <t xml:space="preserve">učiteľstvo anglického jazyka a literatúry </t>
  </si>
  <si>
    <t>S, A</t>
  </si>
  <si>
    <t>učiteľstvo slovenského jazyka a literatúry v kombinácii</t>
  </si>
  <si>
    <t>učiteľstvo nemeckého jazyka a literatúry v kombinácii</t>
  </si>
  <si>
    <t>S, N</t>
  </si>
  <si>
    <t>učiteľstvo anglického jazyka a literatúry v kombinácii</t>
  </si>
  <si>
    <t>učiteľstvo matematiky v kombinácii</t>
  </si>
  <si>
    <t>učiteľstvo informatiky v kombinácii</t>
  </si>
  <si>
    <t>učiteľstvo biológie v kombinácii</t>
  </si>
  <si>
    <t>učiteľstvo chémie v kombinácii</t>
  </si>
  <si>
    <t>učiteľstvo histórie v kombinácii</t>
  </si>
  <si>
    <t>učiteľstvo latinského jazyka v kombinácii</t>
  </si>
  <si>
    <t>S, L</t>
  </si>
  <si>
    <t>učiteľstvo umelecko- výchovných a výchovných predmetov</t>
  </si>
  <si>
    <t>učiteľstvo etickej výchovy v kombinácii</t>
  </si>
  <si>
    <t>učiteľstvo náboženskej výchovy v kombinácii</t>
  </si>
  <si>
    <t>učiteľstvo výtvarneho umenia v kombinácii</t>
  </si>
  <si>
    <t>animácia výtvarného umenia</t>
  </si>
  <si>
    <t>pedagogika</t>
  </si>
  <si>
    <t>sociálna pedagogika a vychovávateľstvo</t>
  </si>
  <si>
    <t>predškolská a elementárna pedagogika</t>
  </si>
  <si>
    <t>vzdelávanie a zdravotníctvo v rozvojovej spolupráci</t>
  </si>
  <si>
    <t>Teologická fakulta</t>
  </si>
  <si>
    <t>kresťanská filozofia</t>
  </si>
  <si>
    <t>katolícka teológia</t>
  </si>
  <si>
    <t>náuka o rodine</t>
  </si>
  <si>
    <t>D, E</t>
  </si>
  <si>
    <t>sociálna práca so zameraním na rodinu</t>
  </si>
  <si>
    <t>základy kresťanskej filozofie a katolíckej teológie</t>
  </si>
  <si>
    <t>Mgr.</t>
  </si>
  <si>
    <t>kognitívne štúdiá</t>
  </si>
  <si>
    <t>klasické jazyky- latinská medievalistika a novolatinistika</t>
  </si>
  <si>
    <t>riadenie a organizácia sociálnych služieb</t>
  </si>
  <si>
    <t>učiteľstvo umelecko-výchovných a výchovných predmetov</t>
  </si>
  <si>
    <t>pedagogika výtvarného umenia</t>
  </si>
  <si>
    <t>učiteľstvo pre primárne vzdelávanie</t>
  </si>
  <si>
    <t>predškolská pedagogika</t>
  </si>
  <si>
    <t>káuka o rodine</t>
  </si>
  <si>
    <t>x</t>
  </si>
  <si>
    <t>PhD.</t>
  </si>
  <si>
    <t>etika a morálna filozofia</t>
  </si>
  <si>
    <t>klasická archeoĺogia</t>
  </si>
  <si>
    <t>slovenské dejiny</t>
  </si>
  <si>
    <t>sociálna psychológia a psychológia práce</t>
  </si>
  <si>
    <t>dejiny filozofie</t>
  </si>
  <si>
    <t>systematická filozofia</t>
  </si>
  <si>
    <t>teória a dejiny štátu a práva</t>
  </si>
  <si>
    <t>Teória a dejiny štátu a práva</t>
  </si>
  <si>
    <t>ústavné právo</t>
  </si>
  <si>
    <t>Ústavné právo</t>
  </si>
  <si>
    <t>pracovné právo</t>
  </si>
  <si>
    <t>Pracovné právo</t>
  </si>
  <si>
    <t>trestné právo</t>
  </si>
  <si>
    <t>Trestné právo</t>
  </si>
  <si>
    <t>občianske právo</t>
  </si>
  <si>
    <t>Občianske právo</t>
  </si>
  <si>
    <t>Pedagogika</t>
  </si>
  <si>
    <t>Školská pedagogika</t>
  </si>
  <si>
    <t>odborová didaktika</t>
  </si>
  <si>
    <t>teória biologického vzdelávania</t>
  </si>
  <si>
    <t>teória chemického vzdelávania</t>
  </si>
  <si>
    <t>slovenský jazyk a literatúra</t>
  </si>
  <si>
    <t>Slovenský jazyk a literatúra</t>
  </si>
  <si>
    <t>V priebehu roka 2017 nebolo Trnavskej univerzite pozastavené, ani odňaté právo.</t>
  </si>
  <si>
    <t>FZSP</t>
  </si>
  <si>
    <t>Spolu v roku 2016</t>
  </si>
  <si>
    <t>Podiel v % 2016</t>
  </si>
  <si>
    <t>Zdravotná</t>
  </si>
  <si>
    <t>Jaromír Feber</t>
  </si>
  <si>
    <t>áno</t>
  </si>
  <si>
    <t>Peter Jusko</t>
  </si>
  <si>
    <t>nie</t>
  </si>
  <si>
    <t>Marián Špajdel, PhDr., PhD.</t>
  </si>
  <si>
    <t>Viera Peterková</t>
  </si>
  <si>
    <t>Marek Káčer</t>
  </si>
  <si>
    <t>17. 5. 2016</t>
  </si>
  <si>
    <t>20. 6. 2017</t>
  </si>
  <si>
    <t>AAA, AAB,
 ABA, ABB, ABC, ABD</t>
  </si>
  <si>
    <t>ACA, ACB, BAA, BAB, BBA, BBB, BCB, BCI, EAI, CAA, CAB, EAJ</t>
  </si>
  <si>
    <t>FZaSP</t>
  </si>
  <si>
    <t>Ústav dejín</t>
  </si>
  <si>
    <t>Tabuľka č. 14: Umelecká činnosť vysokej školy za rok 2017a porovnanie s rokom 2016</t>
  </si>
  <si>
    <t>ZZY - 4</t>
  </si>
  <si>
    <t>YZY - 1</t>
  </si>
  <si>
    <t>ZZV - 2</t>
  </si>
  <si>
    <t>ZYY - 5</t>
  </si>
  <si>
    <t>ZYX - 4</t>
  </si>
  <si>
    <t>ZYV - 1</t>
  </si>
  <si>
    <t>ZVZ - 4</t>
  </si>
  <si>
    <t>ZVY - 9</t>
  </si>
  <si>
    <t>ZVX - 2</t>
  </si>
  <si>
    <t>ZVV - 7</t>
  </si>
  <si>
    <t>ZZY - 2</t>
  </si>
  <si>
    <t>XXV - 1</t>
  </si>
  <si>
    <t>ZZX - 1</t>
  </si>
  <si>
    <t>ZZV - 1</t>
  </si>
  <si>
    <t>ZYZ - 2</t>
  </si>
  <si>
    <t>ZYX - 2</t>
  </si>
  <si>
    <t>ZXZ - 2</t>
  </si>
  <si>
    <t>ZVX - 4</t>
  </si>
  <si>
    <t>ZVV - 1</t>
  </si>
  <si>
    <t>2.1.9. Slovenské dejiny</t>
  </si>
  <si>
    <t>2.1.26. Klasická archeológia</t>
  </si>
  <si>
    <t>2.1.5. Etika</t>
  </si>
  <si>
    <t>2.1.2. Systematická filozofia</t>
  </si>
  <si>
    <t>2.1.17. Dejiny a teória umenia</t>
  </si>
  <si>
    <t>1.1.10. odborová didaktika</t>
  </si>
  <si>
    <t>1.1.4. pedagogika</t>
  </si>
  <si>
    <t>7.4.2. verejné zdravotníctvo</t>
  </si>
  <si>
    <t>7.4.3. laboratórne vyšetrovacie metódy v zdravotníctve</t>
  </si>
  <si>
    <t>3.1.14. sociálna práca</t>
  </si>
  <si>
    <t xml:space="preserve">Teologická </t>
  </si>
  <si>
    <t>2.1.2. systematická filozofia</t>
  </si>
  <si>
    <t>2.1.13. katolícka teológia</t>
  </si>
  <si>
    <t>3.4.6. pracovné právo</t>
  </si>
  <si>
    <t>3.4.2. teória a dejiny štátu a práva</t>
  </si>
  <si>
    <t>3.4.7. trestné právo</t>
  </si>
  <si>
    <t>3.4.11. občianske právo</t>
  </si>
  <si>
    <t xml:space="preserve">Filozofická </t>
  </si>
  <si>
    <t>3.1.13. Sociálna psychológia a psychológia práce</t>
  </si>
  <si>
    <t>Poskytovateľ finančných prostriedkov (grantová agentúra, objednávateľ)</t>
  </si>
  <si>
    <t>FF</t>
  </si>
  <si>
    <t>VEGA</t>
  </si>
  <si>
    <t>G</t>
  </si>
  <si>
    <t>1/0243/17</t>
  </si>
  <si>
    <t>Varsik Vladimír, doc. PhDr.,CSc.</t>
  </si>
  <si>
    <t>Kelti, Rimania a Germáni. Vidiecke osady a sídla elity.</t>
  </si>
  <si>
    <t>2017-2020</t>
  </si>
  <si>
    <t>1/0645/17</t>
  </si>
  <si>
    <t>Lopatková Zuzana, doc. PhDr., PhD.</t>
  </si>
  <si>
    <t>Panstvo. Podnik zemepanského hospdárenia.</t>
  </si>
  <si>
    <t>2017-2019</t>
  </si>
  <si>
    <t>1/0836/17</t>
  </si>
  <si>
    <t>Kordoš Jozef, Mgr., PhD.</t>
  </si>
  <si>
    <t>Medzi literaúrou a vedou. Modernizácia aktuálneho ponímania hraníc literárnych žánrov v reprezentatívnej produkcií historickej Trnavskej univerzity(1635-1777)</t>
  </si>
  <si>
    <t>1/0375/16</t>
  </si>
  <si>
    <t>Feber Jaromír, doc. PhDr., CSc.</t>
  </si>
  <si>
    <t xml:space="preserve">Človek medzi profánnym a sakrálnym v ruskom myslení 20. storočia </t>
  </si>
  <si>
    <t>2016-2018</t>
  </si>
  <si>
    <t>1/0162/16</t>
  </si>
  <si>
    <t>Labanc Peter, Mgr., PhD.</t>
  </si>
  <si>
    <t>Corpus Toponymicum Slovaciae Mediaevalis - on-line databáza toponymického materiálu stredovekého Slovenska</t>
  </si>
  <si>
    <t>2/0047/16</t>
  </si>
  <si>
    <t>Karabová Katarína, Mgr., PhD.</t>
  </si>
  <si>
    <t>Nexus Slavorum Latini: medzislovanské vzťahy a súvislosti v zrkadle latinskej literatúry (16.-19. storočie)</t>
  </si>
  <si>
    <t>2016-2019</t>
  </si>
  <si>
    <t>1/0265/15</t>
  </si>
  <si>
    <t>Rábik Vladimír, prof. PhDr., PhD.</t>
  </si>
  <si>
    <t>Monasteriologia Slovaciae mediaevalia.Spoločenská úloha stredovekých kláštorov na Slovensku</t>
  </si>
  <si>
    <t>2015-2017</t>
  </si>
  <si>
    <t>1/0346/15</t>
  </si>
  <si>
    <t>Kuzmová Klára, prof. PhDr., CSc.</t>
  </si>
  <si>
    <t>Kastel v Iži - súčasť limes romanus na Slovensku</t>
  </si>
  <si>
    <t>1/0687/15</t>
  </si>
  <si>
    <t>Petruf Pavol, prof. PhDr., DrSc.</t>
  </si>
  <si>
    <t>Západné veľmoci(Francúzsko a Spojené štáty americké a Československo v 1. polovici 20. storočia</t>
  </si>
  <si>
    <t>1/0234/15</t>
  </si>
  <si>
    <t>Halama Peter, doc. Mgr., PhD.</t>
  </si>
  <si>
    <t>Odlišné fungovanie položiek (DIF) vo vzbraných osobnostných a kognitívnych testoch</t>
  </si>
  <si>
    <t>1/0083/15</t>
  </si>
  <si>
    <t>Špajdel Marian, PhDr., PhD.</t>
  </si>
  <si>
    <t>Vzťah kognitívnych schopností a funkčnej asymetrie mozgových hemisfér</t>
  </si>
  <si>
    <t>2/0132/15</t>
  </si>
  <si>
    <t>Zervan Marian, prof. PhDr., PhD.</t>
  </si>
  <si>
    <t>Zákldné pojmy teórie obrazu v interdisciplinárnej reflexii a umenovednej praxi</t>
  </si>
  <si>
    <t>2015-2018</t>
  </si>
  <si>
    <t>PdF</t>
  </si>
  <si>
    <t>1/0038/17</t>
  </si>
  <si>
    <t>Kudláčová Blanka, prof. PhDr. Ing,,  PhD.</t>
  </si>
  <si>
    <t>Pedagogické myslenie a vzdelávanie na Slovensku v rokoch 1945 až 1989</t>
  </si>
  <si>
    <t>1/0057/15</t>
  </si>
  <si>
    <t>Kaščák Ondrej, doc. PaedDr., PhD.</t>
  </si>
  <si>
    <t>Expertský diskurz ako zdroj komparácie kurikulárneho projektovania vzdelávania v ranom detstve</t>
  </si>
  <si>
    <t>2/0140/15</t>
  </si>
  <si>
    <t>Petrová Zuzana, doc. PaedDr., PhD.</t>
  </si>
  <si>
    <t>Gramotnosť ako nástroj sociálnej inklúzie detí zo sociálne znevýhodneného prostredia a marginalizovaných komunít</t>
  </si>
  <si>
    <t xml:space="preserve">Spoločný projekt ÚVSK SAV </t>
  </si>
  <si>
    <t>1/0106/15</t>
  </si>
  <si>
    <t>Bérešová Jana, doc. PhDr., PhD.</t>
  </si>
  <si>
    <t>Teoretické skúmanie a empirické overenie konceptu interkultúrnej komunikatívnej kompetencie ako súčasti aktuálnej koncepcie výučby cudzích jazykov v súčinnosti so Spoločným európskym referenčným rámcom pre jazyky: učenie, vyučovanie, hodnotenie</t>
  </si>
  <si>
    <t>2/0006/16</t>
  </si>
  <si>
    <t>Holý Dušan, doc. RNDr., CSc.</t>
  </si>
  <si>
    <t>Topológie na funkcionálnych priestoroch a hyperpriestoroch</t>
  </si>
  <si>
    <t>Spoločný projekt s Matematickým ústavom SAV</t>
  </si>
  <si>
    <t>2/0146/14</t>
  </si>
  <si>
    <t>Paštéka Milan, doc. RNDr., CSc.</t>
  </si>
  <si>
    <t>Algebraická a pravdepodobnostná teória čísel a ich aplikácia</t>
  </si>
  <si>
    <t>2014-2017</t>
  </si>
  <si>
    <t>V spolupráci s Matematickým ústavom SAV</t>
  </si>
  <si>
    <t>1/0557/16</t>
  </si>
  <si>
    <t>Rajský Andrej, doc. PhDr., PhD.</t>
  </si>
  <si>
    <t>Verifikácia základnej orientácie na koncept prosociálnosti v etickej výchove 
so zreteľom na vývinové štádiá populácie nižšieho sekundárneho vzdelávania.</t>
  </si>
  <si>
    <t>2/0074/16</t>
  </si>
  <si>
    <t>Bílik René, prof. PaedDr., CSc.</t>
  </si>
  <si>
    <t>Poetika slovenskej literatúry po roku 1945</t>
  </si>
  <si>
    <t>V spolupráci s Ústavom slovenskej literatúry SAV</t>
  </si>
  <si>
    <t>1/0289/16</t>
  </si>
  <si>
    <t>Závodný Andrej, PaedDr., PhD.</t>
  </si>
  <si>
    <t>Hydronymia Malého Dunaja</t>
  </si>
  <si>
    <t>1/0244/17</t>
  </si>
  <si>
    <t xml:space="preserve">Blažíčková Stanislava, doc. Ing., PhD. </t>
  </si>
  <si>
    <t>Dislipidémie ako rizikový faktor kardiovaskulárnych komborbidít pri systémovom lupus erythematosus</t>
  </si>
  <si>
    <t>01/2017-12/2019</t>
  </si>
  <si>
    <t>1/0324/17</t>
  </si>
  <si>
    <t>Mydlíková Eva, doc. PhDr., PhD.</t>
  </si>
  <si>
    <t>Identifikácia prejavov sociálnej rizikovosti rodín vo vybratých indikátoroch a ich vplyv na sociálne fungovanie rodín</t>
  </si>
  <si>
    <t>1/2017-12/2019</t>
  </si>
  <si>
    <t>TF</t>
  </si>
  <si>
    <t xml:space="preserve"> G</t>
  </si>
  <si>
    <t>V-15-186-00</t>
  </si>
  <si>
    <t>Lichner Miloš, doc. ThLic., D.Th.</t>
  </si>
  <si>
    <t>Výkladový slovník ranokresťanskej a patristickej terminológie</t>
  </si>
  <si>
    <t>V-17-201-00</t>
  </si>
  <si>
    <t>Ďurica Ján, ThDr., PhD.</t>
  </si>
  <si>
    <t>Biblia v interkonfesionálnom a kultúrnom kontexte na Slovensku</t>
  </si>
  <si>
    <t>V-17-205-00</t>
  </si>
  <si>
    <t xml:space="preserve">Marinčák Šimon, doc. ThDr. PaedDr., PhD. </t>
  </si>
  <si>
    <t>Vydanie cyrilského rukopisu z 18. storočia s komentármi a poznámkovým aparátom</t>
  </si>
  <si>
    <t>PrF</t>
  </si>
  <si>
    <t>1/0568/14</t>
  </si>
  <si>
    <t>Blaho Peter, Dr.h.c. prof. JUDr., CSc.</t>
  </si>
  <si>
    <t>Justiniánske Digesta a ich sprístupňovanie vo vedeckej a odbornej komunite</t>
  </si>
  <si>
    <t>1/0094/15</t>
  </si>
  <si>
    <t>Jurčová Monika, doc. JUDr., PhD.</t>
  </si>
  <si>
    <t>Porušenie zmluvných povinností a nesplnenie dlhu v súkromnom práve a ich následky – analýza a tvorba terminologicky a saystematicky odôvodneného a jednotného systému nápravných prostriedkov pre zmluvné strany podnikateľov, nepodnikateľov aj spotrebiteľov</t>
  </si>
  <si>
    <t>1/0549/15</t>
  </si>
  <si>
    <t>Mosný Peter, Dr.h.c. prof. JUDr., CSc.</t>
  </si>
  <si>
    <t>Právne postavenie Židov na území Slovenskej republiky v rokoch 1939 – 1942 so zreteľom na niektoré vybrané oblasti právnej úpravy  v stredoeurópskom kontexte</t>
  </si>
  <si>
    <t>1/0203/16</t>
  </si>
  <si>
    <t>Barancová Helena, prof. JUDr., DrSc.</t>
  </si>
  <si>
    <t>Vyváženosť práv a povinností zamestnanca a zamestnávateľa v pracovnoprávnych vzťahoch</t>
  </si>
  <si>
    <t>1/0254/16</t>
  </si>
  <si>
    <t>Moravčíková Michaela, ThLic. Mgr., Th.D.</t>
  </si>
  <si>
    <t>Financovanie cirkví a náboženských spoločností</t>
  </si>
  <si>
    <t>1/0764/17</t>
  </si>
  <si>
    <t>Deset Miloš, JUDr., PhD.</t>
  </si>
  <si>
    <t>Informačno-technické prostriedky a prostriedky operatívno-pátracej činnosti získavania informácií dôležitých pre trestné konanie</t>
  </si>
  <si>
    <t>1/0585/17</t>
  </si>
  <si>
    <t>Vráblová Miroslava, doc. JUDr., PhD.</t>
  </si>
  <si>
    <t>Trestnoprávne a kriminologické možnosti eliminácie extrémizmu</t>
  </si>
  <si>
    <t>1/0172/17</t>
  </si>
  <si>
    <t>Gajdošová Martina, doc. JUDr. Mgr., PhD.</t>
  </si>
  <si>
    <t>Združenia ako prvok demokracie a prejav slobody združovania vo verejnoprávnych vzťahoch a súkromnoprávnych vzťahoch</t>
  </si>
  <si>
    <t>1/0556/17</t>
  </si>
  <si>
    <t>Adamová Zuzana, JUDr., PhD.</t>
  </si>
  <si>
    <t>Creative Commons ako nástroj pre sprístupnenie a použitie kreatívneho obsahu, informácií a dát</t>
  </si>
  <si>
    <t>ÚD</t>
  </si>
  <si>
    <t>1/0758/15</t>
  </si>
  <si>
    <t>Manák, Marián, PhDr., PhD.</t>
  </si>
  <si>
    <t>Ephemeris academiae Tyrnaviensis 1636-1640. Denník rektora Trnavskej univerzity Juraja Dobronockého ako sonda do začiatkov formovania vysokého školstvo v Uhorskom kráľovstve</t>
  </si>
  <si>
    <t>VEGA spolu</t>
  </si>
  <si>
    <t>KEGA</t>
  </si>
  <si>
    <t>019TTU-4/2017</t>
  </si>
  <si>
    <t>Mitášová Monika, doc. Ing.arch.,PhD.</t>
  </si>
  <si>
    <t>Vladimír Dedeček. Tri interpretácie architektovnického diela</t>
  </si>
  <si>
    <t>2017-2017</t>
  </si>
  <si>
    <t>016TTU-4/2017</t>
  </si>
  <si>
    <t>Juríková Erika, doc. Mgr., PhD.</t>
  </si>
  <si>
    <t>Kultúrne a historické pozadie vzniku latinských diel slovenskej proveniencie v období baroka</t>
  </si>
  <si>
    <t>018STU-4/2017</t>
  </si>
  <si>
    <t>Gojdič Ivan, Ing.arch.</t>
  </si>
  <si>
    <t>Interdisciplinárny prístup k ochrane kultúrneho a prírodného dedičstva</t>
  </si>
  <si>
    <t>014TTU-4/2016</t>
  </si>
  <si>
    <t>Sipekiová Nicol, Mgr., PhD.</t>
  </si>
  <si>
    <t>Inovatívne formy vzdelávania vo výučbe latinčiny na stredných školách</t>
  </si>
  <si>
    <t>004TTU-4/2015</t>
  </si>
  <si>
    <t>Démuth Andrej, prof. Mgr., PhD.</t>
  </si>
  <si>
    <t>Kognitívne aspekty estetickej skúsenosti</t>
  </si>
  <si>
    <t>019TTU-4/2015</t>
  </si>
  <si>
    <t>Dobrotková Marta, prof. PhDr., CSc.</t>
  </si>
  <si>
    <t>Kultúrno-historické aspekty vzniku trnavských tlačí 2. polovice 18. storočia</t>
  </si>
  <si>
    <t>006TTU-4/2017</t>
  </si>
  <si>
    <t>Danišková Zuzana, Mgr., PhD.</t>
  </si>
  <si>
    <t>Deiti utečencov na Slovensku.Konkrétna výzva pre globálno-rozvojové vzdelávanie</t>
  </si>
  <si>
    <t>003UMB-4/2017</t>
  </si>
  <si>
    <t>Pokorný Milan,  PaedDr., PhD.</t>
  </si>
  <si>
    <t>Implementácia blended learningu do prípravy budúcich učiteľov matematiky</t>
  </si>
  <si>
    <t>001PU-4/2017</t>
  </si>
  <si>
    <t>Prokop Pavol,  doc. PaedDr., PhD.</t>
  </si>
  <si>
    <t>Ekológia človeka</t>
  </si>
  <si>
    <t>010TTU-4/2017</t>
  </si>
  <si>
    <t>Štofko Miloš, Mgr., PhD.</t>
  </si>
  <si>
    <t>Rudolf Fila: Skicáre</t>
  </si>
  <si>
    <t>2017-2018</t>
  </si>
  <si>
    <t>055UKF-4/2016</t>
  </si>
  <si>
    <t>Pokrivčáková Silvia, prof. PaedDr., PhD.</t>
  </si>
  <si>
    <t>Tvorba digittálnych vysokoškolských učebníc a multimediálnej didaktickej podpory pre skupiny predmetov Metodológia lingvodidaktického výskumu a Metodológia literárnodidaktického výskumu</t>
  </si>
  <si>
    <t>003TTU-4/2015</t>
  </si>
  <si>
    <t>Pokorný Milan, PaedDr., PhD.</t>
  </si>
  <si>
    <t>Elektronické kurzy pre vyučovanie matematiky na základných školách a v prvých 4 ročníkoch osemročných gymnázií</t>
  </si>
  <si>
    <t>005TTU-4/2015</t>
  </si>
  <si>
    <t>Pupala Branislav, prof. PhDr., CSc.</t>
  </si>
  <si>
    <t>Bariéry osvojenia gramotnosti: objasnenia a riešenia</t>
  </si>
  <si>
    <t>003TTU-4/2016</t>
  </si>
  <si>
    <t>Reguli Ján, doc. Ing., CSc.</t>
  </si>
  <si>
    <t>Chémia a spoločnosť. Návrh alternatívneho obsahu stredoškolskej chémie a tvorba učebnice pre zvýšenie chemickej gramotnosti študentov a lepší vzťah verejnosti k chémii.</t>
  </si>
  <si>
    <t>006TTU-4/2016</t>
  </si>
  <si>
    <t>Rusnák Martin, prof. MUDr., CSc.</t>
  </si>
  <si>
    <t>Propedeutika epidemiológie</t>
  </si>
  <si>
    <t>1/2016-12/2018</t>
  </si>
  <si>
    <t>KEGA spolu</t>
  </si>
  <si>
    <t>APVV</t>
  </si>
  <si>
    <t>APVV-16-0619</t>
  </si>
  <si>
    <t>Rímska kúria a Uhorské kráľovstvo v komunikačnej interakcii v stredoveku(s osobitným zreteľom na územie dnešného Slovenska)</t>
  </si>
  <si>
    <t>2017-2021</t>
  </si>
  <si>
    <t>APVV-15-0294</t>
  </si>
  <si>
    <t>Kognitívne prehodnotenie krásy: Zjednotenie filozofie a kognitívnych štúdií estetického vnímania</t>
  </si>
  <si>
    <t>APVV-15-0085</t>
  </si>
  <si>
    <t>Autizmus vo svetle emočných, kognitívnych a biologických kontextov</t>
  </si>
  <si>
    <t>SK-PT-2015-0013</t>
  </si>
  <si>
    <t>Berešová Jana, doc. PhDr., PhD.</t>
  </si>
  <si>
    <t>Samohodnotenie relevatné pre základné a stredné školy ako proces k zlepšovaniu sa a k zabezpečovaniu kvality.</t>
  </si>
  <si>
    <t>2016-2017</t>
  </si>
  <si>
    <t>APVV-14-0070</t>
  </si>
  <si>
    <t>Held Ľubomír prof. PhDr., CSc.</t>
  </si>
  <si>
    <t>Prírodovedecké kurikulum pre základnú školu 2020</t>
  </si>
  <si>
    <t>2015-2019</t>
  </si>
  <si>
    <t>DO7RP-0034-12</t>
  </si>
  <si>
    <t>Majdan Marek, doc. PhDr., PhD.</t>
  </si>
  <si>
    <t>Collaborative European Neuro Trauma Effectiveness Research in TBI</t>
  </si>
  <si>
    <t>10/2013-3/2020</t>
  </si>
  <si>
    <t>APVV-14-0646</t>
  </si>
  <si>
    <t>Slaný Jaroslav, prof. MUDr., CSc.</t>
  </si>
  <si>
    <t>Analýza potrieb sociálnej služby v oblasti včasnej intervencie v podmienkach Slovenska</t>
  </si>
  <si>
    <t>7/2015-06/2019</t>
  </si>
  <si>
    <t>APVV-16-0205</t>
  </si>
  <si>
    <t>Identifikácia mechanizmov včasnej diagnostiky CAN syndrómu</t>
  </si>
  <si>
    <t>07/2017-6/2021</t>
  </si>
  <si>
    <t>APVV-0524-2012</t>
  </si>
  <si>
    <t>Levická Jana, prof. PhDr., PhD.</t>
  </si>
  <si>
    <t>Identita sociálnej práce v kontexte Slovenska</t>
  </si>
  <si>
    <t>10/2013-9/2017</t>
  </si>
  <si>
    <t>APVV-14-029</t>
  </si>
  <si>
    <t>Cyrilské písomníctvo na Slovensku do 18. storočia</t>
  </si>
  <si>
    <t>APVV-15-0189</t>
  </si>
  <si>
    <t>Csontos Ladislav SJ, prof. ThDr., PhD.</t>
  </si>
  <si>
    <t>Vybrané faktory prorodinnej stratégie</t>
  </si>
  <si>
    <t>2016-2020</t>
  </si>
  <si>
    <t>APVV-0024-12</t>
  </si>
  <si>
    <t>Košičiarová Soňa, prof. JUDr., PhD.</t>
  </si>
  <si>
    <t>Verejná správa a ochrana základných práv a slobôd v právnej teórii a praxi</t>
  </si>
  <si>
    <t>2013-2017</t>
  </si>
  <si>
    <t>APVV-0179-12</t>
  </si>
  <si>
    <t>Strémy Tomáš, doc. JUDr., PhD.</t>
  </si>
  <si>
    <t>Restoratívna justícia  a systém alternatívnych trestov  v podmienkach Slovenskej republiky</t>
  </si>
  <si>
    <t>APVV-14-0061</t>
  </si>
  <si>
    <t>Rozširovanie sociálnej funkcie slovenského súkromného práva pri uplatňovaní zásad európskeho práva</t>
  </si>
  <si>
    <t>APVV-15-0066</t>
  </si>
  <si>
    <t>Nové technológie v pracovnom práve a ochrana zamestnanca</t>
  </si>
  <si>
    <t>APVV-16-0106</t>
  </si>
  <si>
    <t>Criminal Law Protection of Life and Health in conditions of Slovak Republic</t>
  </si>
  <si>
    <t>APVV spolu</t>
  </si>
  <si>
    <t>Volkswagen Slovakia</t>
  </si>
  <si>
    <t>173/16_TK</t>
  </si>
  <si>
    <t>Žoldošová Kristína, doc. PaedDr., PhD.</t>
  </si>
  <si>
    <t>Technika hrou od základných škôl</t>
  </si>
  <si>
    <t>166/17_TK</t>
  </si>
  <si>
    <t>Technika hrou od základných škôl II.</t>
  </si>
  <si>
    <t>Slovak AID</t>
  </si>
  <si>
    <t>SAMRS/2017/KE/1/2</t>
  </si>
  <si>
    <t>Jakubcová Denisa, Mgr., PhD.</t>
  </si>
  <si>
    <t>Budovanie kapacít zdravotníckych pracovníkov v regióne Kwale pre zachovanie zdravia kenskej populácie dohľadom nad výskytom infekčných ochorení</t>
  </si>
  <si>
    <t>10/2017-9/2019</t>
  </si>
  <si>
    <t>Ostatné spolu</t>
  </si>
  <si>
    <t xml:space="preserve">Domáce spolu </t>
  </si>
  <si>
    <t>Gloucestershire University (dotačný program Erasmus+)</t>
  </si>
  <si>
    <t>Z</t>
  </si>
  <si>
    <t>V1-2015-10-16</t>
  </si>
  <si>
    <t>Brestovanský Martin,  Mgr., PhD.</t>
  </si>
  <si>
    <t xml:space="preserve">Projekt RIDE (Zdroje pre inklúziu, rôznorodosť a rovnosť príležitostí/Resources for Inclusion, Diversity and Equality) </t>
  </si>
  <si>
    <t>Lifelong Learning Programme (Program celoživotného vzdelávania) podprogram Comenius</t>
  </si>
  <si>
    <t>540149-LLP-1-2013-FR-COMENIUS-CNW</t>
  </si>
  <si>
    <t>Kotuľáková Katarína, PaedDr., PhD.</t>
  </si>
  <si>
    <t>Sustain (Supporting Science Teaching Advancement Through Inquiry, Podpora výučby prírodovedných predmetov prostredníctvom výskumných aktivít)</t>
  </si>
  <si>
    <t>2013-2016</t>
  </si>
  <si>
    <t>dr. Josef Raabe Slovensko Program Erasmus+)</t>
  </si>
  <si>
    <t>2016-1-SK01-KA201-022549-TU</t>
  </si>
  <si>
    <t>The Implementation of the Interactive Science for Kids and Youngsters in Primary Education (I_S.K.Y.P.E.)</t>
  </si>
  <si>
    <t>EÚ-FP7</t>
  </si>
  <si>
    <t>ČP TJ</t>
  </si>
  <si>
    <t>Z-16-104/0015-00</t>
  </si>
  <si>
    <t>Zbierka divad. hier mariánskych kongregácií</t>
  </si>
  <si>
    <t>Z-17-104/0020-00</t>
  </si>
  <si>
    <t>Prvokresťanská liturgia a jej pramene</t>
  </si>
  <si>
    <t>Z-17-104/0019-0</t>
  </si>
  <si>
    <t>Lichner Miloš, doc. ThLic. SJ, D.Th.</t>
  </si>
  <si>
    <t>K prameňom ranokresťanskej latinskej tradície</t>
  </si>
  <si>
    <t>Z-17-104/0018-0</t>
  </si>
  <si>
    <t>Dojčár Martin, doc. PaedDr., PhD.</t>
  </si>
  <si>
    <t>Sebatranscendenia: antropologický model</t>
  </si>
  <si>
    <t>Zahraničné spolu</t>
  </si>
  <si>
    <t>Mesto Trnava</t>
  </si>
  <si>
    <t>335/2017</t>
  </si>
  <si>
    <t>Medzinárodná konferencia  klasickej archeológie k 25. výročiu Trnavskej univerzity a 20. výročiu Katedry klasickej archeológie</t>
  </si>
  <si>
    <t>Greenpeace Slovensko</t>
  </si>
  <si>
    <t>Peterková Viera, doc. Ing., PhD.</t>
  </si>
  <si>
    <t>Dar pre financovanie časti nákladov výskumnej aktivity</t>
  </si>
  <si>
    <t>MŠSVaR</t>
  </si>
  <si>
    <t>Dotácia</t>
  </si>
  <si>
    <t>Kráľová Zuzana, PhDr., PhD.</t>
  </si>
  <si>
    <t>Zabezpečenie prevádzky špecifického pracoviska v Keni</t>
  </si>
  <si>
    <t>TTSK</t>
  </si>
  <si>
    <t>Dar</t>
  </si>
  <si>
    <t>0609/SVS/20</t>
  </si>
  <si>
    <t>Grendová Kristína, PhDr., PhD.</t>
  </si>
  <si>
    <t>Civilizačné ochorenia 2017</t>
  </si>
  <si>
    <t>11/2017</t>
  </si>
  <si>
    <t>Úrad vlády SR</t>
  </si>
  <si>
    <t>BFB-PA16-006</t>
  </si>
  <si>
    <t>Maslen Michal, JUDr., PhD.</t>
  </si>
  <si>
    <t>Cultural and natural heritage</t>
  </si>
  <si>
    <t>RE</t>
  </si>
  <si>
    <t>MŠVVaŠ SR</t>
  </si>
  <si>
    <t>002TTU-2-3/2016</t>
  </si>
  <si>
    <t>Majdan Marek, PhDr., PhD.</t>
  </si>
  <si>
    <t>Modernizácia a integrácia univerzitných informačných systémov trnavskej univerzity v Trnave</t>
  </si>
  <si>
    <t>2017-1-SK01-KA103-034981</t>
  </si>
  <si>
    <t>Mobilita študentov a zamestnancov vysokých škôl medzi krajinami programu v rámci programu Erasmus+, Kľúčová akcia 1: Vzdelávacia mobilita jednotlivcov</t>
  </si>
  <si>
    <t>Asociácia univerzít tretieho veku</t>
  </si>
  <si>
    <t>Podpora rozvoja vzdelávania v oblasti finančnej gramotnosti</t>
  </si>
  <si>
    <t>17-513-02773</t>
  </si>
  <si>
    <t>Martinkovičová Zuzana, PhDr.</t>
  </si>
  <si>
    <t>Budovanie kniž. fondu UK TU</t>
  </si>
  <si>
    <t>7/2017 -5/2018</t>
  </si>
  <si>
    <t>Domáce spolu</t>
  </si>
  <si>
    <t>Bražinová Alexandra, doc. MUDr., PhD.</t>
  </si>
  <si>
    <t>Transforming organisational culture for gender equality in research and innovation - GENOVATE</t>
  </si>
  <si>
    <t xml:space="preserve">Slovenská akademická asociácia pre medzinárodnú spoluprácu - Národná agentúra programu Erasmus+ </t>
  </si>
  <si>
    <t xml:space="preserve">2016-1-SK01-KA103-022132 </t>
  </si>
  <si>
    <t>TU</t>
  </si>
  <si>
    <t>2017-1-SK01-KA107-034986</t>
  </si>
  <si>
    <t>Mobilita študentov a zamestnancov vysokých škôl medzi krajinami programu a partnerskými krajinami  v rámci programu Erasmus+, Kľúčová akcia 1: Vzdelávacia mobilita jednotlivcov</t>
  </si>
  <si>
    <t>ZZY</t>
  </si>
  <si>
    <t>Balážová Mária</t>
  </si>
  <si>
    <t xml:space="preserve">Mária Balážová : Geo-Femina     </t>
  </si>
  <si>
    <t>Stredoslovenská galéria, Banská Bystrica</t>
  </si>
  <si>
    <t>18. 05. 2017 - 25. 06. 2017</t>
  </si>
  <si>
    <t>Gajdoš Roman</t>
  </si>
  <si>
    <t>Mária Balážová : Pod sukňou</t>
  </si>
  <si>
    <t>Považská galéria umenia v Žiline, Žilina</t>
  </si>
  <si>
    <t>19. 10. 2017 - 19. 11. 2017</t>
  </si>
  <si>
    <t>ZZV</t>
  </si>
  <si>
    <t>Roman Gajdoš : Záznamy</t>
  </si>
  <si>
    <t>Galéria AF - kníhkupectvo Artfórum, Trnava</t>
  </si>
  <si>
    <t>04. 04. 2017 - 04. 06. 2017</t>
  </si>
  <si>
    <t>Blažo Štefan</t>
  </si>
  <si>
    <t>Michaela Guillaume, Roman Gajdoš: Spoločensky živí (monografia - grafický dizajn</t>
  </si>
  <si>
    <t>Trnavská univerzita v Trnave - Pedagogická fakulta, Trnava</t>
  </si>
  <si>
    <t>ZYY</t>
  </si>
  <si>
    <t>Guľas Peter</t>
  </si>
  <si>
    <t>Hummel in Wartberg</t>
  </si>
  <si>
    <t>Pállfyho palác, Bratislava</t>
  </si>
  <si>
    <t>G. Porta: Sinfonia D dur ; G. B. Sammartini : Concerto grosso op. 6 č. 1 G dur ; G. Tartini: Sinfonia D dur ; B. Galuppi: Sum nimis irata;</t>
  </si>
  <si>
    <t>G. Pergolesi: Sinfonia in G ; B. Galuppi: Salve regina A dur, 1774 ; F. Durante: Concerto in e ; J. A. Hasse: Marc Antonio a Cleopatra</t>
  </si>
  <si>
    <t>A. Corelli: Concerto op.6 č. 8, "Fatto per la notte di natale" ; G. Porsile: Sinfonia D dur ; A. Vivaldi: L´estro armonico ; G. Sammartini: Concerto op.5 č. 6, Vianočné ; B. Galuppi: Sub coelo sereno</t>
  </si>
  <si>
    <t>Rónaiová Veronika</t>
  </si>
  <si>
    <t>Tekutá realita : Julián Filo - Veronika - Peter Róna</t>
  </si>
  <si>
    <t>Galéria Z, Bratislava</t>
  </si>
  <si>
    <t>06. 04. 2017 - 28. 05. 2017</t>
  </si>
  <si>
    <t>ZYX</t>
  </si>
  <si>
    <t>Johann Sebastian Bach: Nun komm, der Heiden Heiland, BWV 61 ; Johann Sebastian Bach: Das Weihnachtsoratorium, BWV 248</t>
  </si>
  <si>
    <t>Elisabethkirche, Marburg</t>
  </si>
  <si>
    <t>09. 12. 2017 - 10. 12. 2017</t>
  </si>
  <si>
    <t>Wolfgang Amadeus Mozart: Divertimento D-Dur KV 251; Johann Baptist Vanhal: Konzert für Kontrabass und Orchester Es-Dur; Wolfgang Amadeus Mozart: Kassation Nr. 1 G-Dur KV 63; Joseph Martin: Kraus Sinfonie c-moll</t>
  </si>
  <si>
    <t>Konzerthaus Dortmund, Dortmund</t>
  </si>
  <si>
    <t>J. D. Zelenka: Ze sbírky světské vokální hudby (Porta, Giacomelli, Händel, Porsile, Vinci, Hasse, Porpora)</t>
  </si>
  <si>
    <t>Velkopřevorský palác - rytířsky sál, Praha</t>
  </si>
  <si>
    <t>Blažo Cyril</t>
  </si>
  <si>
    <t>Pub art - köztéri művészet / Pub art - umenie vo verejnom priestore</t>
  </si>
  <si>
    <t>Slovenský inštitút v Budapešti, Budapešť</t>
  </si>
  <si>
    <t>28. 03. 2017 - 06. 05. 2017</t>
  </si>
  <si>
    <t>ZYV</t>
  </si>
  <si>
    <t>Anton Zimmermann: Missa Solemnis St. Caecilie (AZ VIII/1C)</t>
  </si>
  <si>
    <t>Nové Zámky, Marianka, Nitra, Bratislava</t>
  </si>
  <si>
    <t>19. 11. 2017 - 22. 11. 2017</t>
  </si>
  <si>
    <t>ZVZ</t>
  </si>
  <si>
    <t>16. Międzynarodowe Triennale Małe Formy Grafiki Polska-Łódź 2017 / 16th International Triennial of Small Graphic Forms Poland – Lódž 2017</t>
  </si>
  <si>
    <t>Galeria Willa, Łódź</t>
  </si>
  <si>
    <t>22. 06. 2017 - 03. 09. 2017</t>
  </si>
  <si>
    <t>Branišová Zuzana</t>
  </si>
  <si>
    <t>The 8-th International Mini Textile Art Exhibition / 8-a mižnarodna bienale sučasnogo chudožňogo minitekstilju</t>
  </si>
  <si>
    <t>Kherson National Union of Artists of the Ukraine, Cherson</t>
  </si>
  <si>
    <t>19. 06. 2017 - 02. 07. 2017</t>
  </si>
  <si>
    <t>Baláž Blažej</t>
  </si>
  <si>
    <t>Art is here: nové umění</t>
  </si>
  <si>
    <t>Moravská galerie v Brně, Brno</t>
  </si>
  <si>
    <t>01. 12. 2015 - stála expozícia</t>
  </si>
  <si>
    <t>Blažej Baláž: No credit</t>
  </si>
  <si>
    <t>ZVY</t>
  </si>
  <si>
    <t>Nech šije! Móda na Slovensku 1945-1989 / Sew long! Fashion in Slovakia 1945-1989</t>
  </si>
  <si>
    <t>Slovenská národná galéria, Bratislava</t>
  </si>
  <si>
    <t>6.4.2017 - 20. 08. 2017</t>
  </si>
  <si>
    <t>PGU 40+ / výber z akvizícií Považskej galérie umenia v Žiline 2006-2016 </t>
  </si>
  <si>
    <t>01. 12. 2016 - 22. 01. 2017</t>
  </si>
  <si>
    <t>Od bodu k pamäťovej stope</t>
  </si>
  <si>
    <t>07. 09. 2017 - 04. 03. 2018</t>
  </si>
  <si>
    <t>Vizuálna poézia / Visual poetry : 50 rokov vzťahu výtvarného umenia a poézie na Slovensku</t>
  </si>
  <si>
    <t>08. 06. 2017 - 27. 08. 2017</t>
  </si>
  <si>
    <t>Štofko Miloš</t>
  </si>
  <si>
    <t>Koncertná sála J. Cikkera, Banská Bystrica</t>
  </si>
  <si>
    <t>Bienále FORMA</t>
  </si>
  <si>
    <t>Umelka, Galéria slovenskej výtvarnej únie, Bratislava</t>
  </si>
  <si>
    <t>05. 10. 2017 - 25. 10. 2017</t>
  </si>
  <si>
    <t>Socha a objekt XXII / Sculpture and object XXII</t>
  </si>
  <si>
    <t>29. 06. 2017 - 06. 08. 2017</t>
  </si>
  <si>
    <t>ZVX</t>
  </si>
  <si>
    <t>TexpoArt hybrid : 4th international triennial of textile arts</t>
  </si>
  <si>
    <t>Universitas Art Gallery - Universitatea de Arte “George Enescu” Iaşi</t>
  </si>
  <si>
    <t>01. 11. 2017 - 29. 11. 2017</t>
  </si>
  <si>
    <t>Konkrétní podzim 2017 : materiál - struktura - objekt</t>
  </si>
  <si>
    <t>Galerie u Přívozu - Studijní a vědecká knihovna v Hradci Králové</t>
  </si>
  <si>
    <t>14. 09. 2017 - 15. 10. 2017</t>
  </si>
  <si>
    <t>ZVV</t>
  </si>
  <si>
    <t>Sedemdesiat sukieň mala : žena v slovenskom folklóre v dielach zo zbierkového fondu GMAB a v súčasnom umení</t>
  </si>
  <si>
    <t>Galéria Miloša Alexandra Bazovského v Trenčíne, Trenčín</t>
  </si>
  <si>
    <t>02. 02. 2017 - 26. 03. 2017</t>
  </si>
  <si>
    <t>2 x 3 ceny : víťazi Bienále Slovenskej výtvarnej únie 2015 a 2016</t>
  </si>
  <si>
    <t>Galéria Limes, Komárno</t>
  </si>
  <si>
    <t>15. 02. 2017 - 12. 03. 2017</t>
  </si>
  <si>
    <t>MDŽ / IWD : maľba dnešných žien / paintings by contemporary women</t>
  </si>
  <si>
    <t>White and Weiss Contemporary Art Gallery, Bratislava</t>
  </si>
  <si>
    <t>08. 03. 2017 - 21. 04. 2017</t>
  </si>
  <si>
    <t>Mucha na obraze</t>
  </si>
  <si>
    <t>Slovenské národné múzeum - Spišské múzeum Levoča, Levoča</t>
  </si>
  <si>
    <t>06. 07. 2017 - 30. 09. 2017</t>
  </si>
  <si>
    <t>Štafetová tlač: aktuálna slovenská grafika</t>
  </si>
  <si>
    <t>Štátna vedecká knižnica v Banskej Bystrici, Galéria v podkroví, Banská Bystrica</t>
  </si>
  <si>
    <t>01. 06. 2017 - 30. 06. 2017</t>
  </si>
  <si>
    <t>HALA 2017 : sympózium súčasného umenia</t>
  </si>
  <si>
    <t>23. 09. 2017 - 08. 10. 2017</t>
  </si>
  <si>
    <t>YZY</t>
  </si>
  <si>
    <t>Biber, Vilsmayr, Brunn, Berteau, Haydn: Barokové bacchanálie</t>
  </si>
  <si>
    <t>Filozofická fakulta TU</t>
  </si>
  <si>
    <t>Pedagogická fakulta TU</t>
  </si>
  <si>
    <t>Právnická fakulta TU</t>
  </si>
  <si>
    <t>Teologická fakulta TU</t>
  </si>
  <si>
    <t>Fakulta zdravotníctva a sociálnej práce TU</t>
  </si>
  <si>
    <t>Spolu FF</t>
  </si>
  <si>
    <t>Spolu FZSP</t>
  </si>
  <si>
    <t>Spolu PdF</t>
  </si>
  <si>
    <t>Spolu PF</t>
  </si>
  <si>
    <t>Spolu TF</t>
  </si>
  <si>
    <t>Spolu TU</t>
  </si>
  <si>
    <t xml:space="preserve">                       Z toho počet uchádzačov, ktorí získali stredoškolské vzdelanie v zahraničí</t>
  </si>
  <si>
    <t xml:space="preserve">                                               Z toho počet absolventov svojej vysokej školy</t>
  </si>
  <si>
    <t xml:space="preserve">                                                  Z toho počet uchádzačov, ktorí získali vzdelanie nižšieho stupňa v zahraničí</t>
  </si>
  <si>
    <t xml:space="preserve">                                             Z toho počet absolventov svojej vysokej školy</t>
  </si>
  <si>
    <t xml:space="preserve">                                         Z toho počet uchádzačov, ktorí získali vzdelanie nižšieho stupňa v zahraničí</t>
  </si>
  <si>
    <t>Počty študentov,</t>
  </si>
  <si>
    <t>Obe formy spolu</t>
  </si>
  <si>
    <t>Počet žiadostí o odpuste-nie školného</t>
  </si>
  <si>
    <t>ktorým vznikla povinnosť uhradiť školné za prekroče-nie štandardnej dĺžky štúdia</t>
  </si>
  <si>
    <t>cudzin-cov, ktorí uhrá-dzajú školné</t>
  </si>
  <si>
    <t>Zdravotníctva a sociálnej práce</t>
  </si>
  <si>
    <t xml:space="preserve">                     Zahraničné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</si>
</sst>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0.0%"/>
    <numFmt numFmtId="166" formatCode="#,##0.00_ ;\-#,##0.00\ "/>
    <numFmt numFmtId="167" formatCode="_-* #,##0.00\ [$€-41B]_-;\-* #,##0.00\ [$€-41B]_-;_-* &quot;-&quot;??\ [$€-41B]_-;_-@_-"/>
  </numFmts>
  <fonts count="35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8"/>
      <color indexed="81"/>
      <name val="Tahoma"/>
      <family val="2"/>
      <charset val="238"/>
    </font>
    <font>
      <sz val="12"/>
      <color rgb="FFFFC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B0F0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9" fontId="10" fillId="0" borderId="0" applyFont="0" applyFill="0" applyBorder="0" applyAlignment="0" applyProtection="0"/>
    <xf numFmtId="0" fontId="16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3" fillId="0" borderId="0"/>
    <xf numFmtId="0" fontId="5" fillId="0" borderId="0"/>
    <xf numFmtId="43" fontId="10" fillId="0" borderId="0" applyFont="0" applyFill="0" applyBorder="0" applyAlignment="0" applyProtection="0"/>
    <xf numFmtId="0" fontId="20" fillId="0" borderId="0"/>
  </cellStyleXfs>
  <cellXfs count="5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Fill="1"/>
    <xf numFmtId="0" fontId="13" fillId="0" borderId="0" xfId="0" applyFont="1" applyFill="1"/>
    <xf numFmtId="0" fontId="13" fillId="0" borderId="0" xfId="0" applyFont="1"/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3" fontId="15" fillId="0" borderId="0" xfId="2" applyNumberFormat="1" applyFont="1" applyFill="1" applyBorder="1" applyAlignment="1">
      <alignment vertical="top" wrapText="1"/>
    </xf>
    <xf numFmtId="3" fontId="17" fillId="0" borderId="0" xfId="2" applyNumberFormat="1" applyFont="1" applyFill="1" applyBorder="1" applyAlignment="1">
      <alignment vertical="center" wrapText="1"/>
    </xf>
    <xf numFmtId="3" fontId="15" fillId="0" borderId="0" xfId="2" applyNumberFormat="1" applyFont="1" applyBorder="1" applyAlignment="1">
      <alignment vertical="top" wrapText="1"/>
    </xf>
    <xf numFmtId="3" fontId="15" fillId="0" borderId="0" xfId="2" applyNumberFormat="1" applyFont="1" applyBorder="1" applyAlignment="1">
      <alignment vertical="center" wrapText="1"/>
    </xf>
    <xf numFmtId="3" fontId="15" fillId="0" borderId="0" xfId="3" applyNumberFormat="1" applyFont="1" applyFill="1" applyBorder="1" applyAlignment="1">
      <alignment vertical="center" wrapText="1"/>
    </xf>
    <xf numFmtId="3" fontId="15" fillId="0" borderId="0" xfId="4" applyNumberFormat="1" applyFont="1" applyFill="1" applyBorder="1" applyAlignment="1">
      <alignment vertical="center" wrapText="1"/>
    </xf>
    <xf numFmtId="3" fontId="15" fillId="0" borderId="0" xfId="5" applyNumberFormat="1" applyFont="1" applyFill="1" applyBorder="1" applyAlignment="1">
      <alignment vertical="center" wrapText="1"/>
    </xf>
    <xf numFmtId="0" fontId="14" fillId="0" borderId="0" xfId="0" applyFont="1" applyBorder="1" applyAlignment="1"/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3" fontId="15" fillId="0" borderId="0" xfId="3" applyNumberFormat="1" applyFont="1" applyFill="1" applyBorder="1" applyAlignment="1">
      <alignment vertical="top" wrapText="1"/>
    </xf>
    <xf numFmtId="3" fontId="15" fillId="0" borderId="0" xfId="4" applyNumberFormat="1" applyFont="1" applyFill="1" applyBorder="1" applyAlignment="1">
      <alignment vertical="top" wrapText="1"/>
    </xf>
    <xf numFmtId="3" fontId="15" fillId="0" borderId="0" xfId="5" applyNumberFormat="1" applyFont="1" applyFill="1" applyBorder="1" applyAlignment="1">
      <alignment vertical="top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3" xfId="0" applyBorder="1"/>
    <xf numFmtId="0" fontId="18" fillId="0" borderId="0" xfId="0" applyFont="1"/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horizontal="right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righ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6" fillId="0" borderId="1" xfId="8" applyFont="1" applyBorder="1" applyAlignment="1">
      <alignment horizontal="center" vertical="center"/>
    </xf>
    <xf numFmtId="0" fontId="26" fillId="0" borderId="1" xfId="8" applyFont="1" applyBorder="1" applyAlignment="1">
      <alignment vertical="center"/>
    </xf>
    <xf numFmtId="0" fontId="26" fillId="0" borderId="1" xfId="8" applyFont="1" applyBorder="1" applyAlignment="1">
      <alignment horizontal="left" vertical="center" wrapText="1"/>
    </xf>
    <xf numFmtId="0" fontId="26" fillId="0" borderId="1" xfId="8" applyFont="1" applyBorder="1" applyAlignment="1">
      <alignment vertical="center" wrapText="1"/>
    </xf>
    <xf numFmtId="0" fontId="26" fillId="4" borderId="1" xfId="8" applyFont="1" applyFill="1" applyBorder="1" applyAlignment="1">
      <alignment vertical="center" wrapText="1"/>
    </xf>
    <xf numFmtId="0" fontId="26" fillId="4" borderId="1" xfId="8" applyFont="1" applyFill="1" applyBorder="1" applyAlignment="1">
      <alignment horizontal="left" vertical="center" wrapText="1"/>
    </xf>
    <xf numFmtId="0" fontId="26" fillId="4" borderId="1" xfId="8" applyFont="1" applyFill="1" applyBorder="1" applyAlignment="1">
      <alignment horizontal="center" vertical="center"/>
    </xf>
    <xf numFmtId="4" fontId="26" fillId="0" borderId="4" xfId="9" applyNumberFormat="1" applyFont="1" applyBorder="1" applyAlignment="1">
      <alignment horizontal="center" vertical="center"/>
    </xf>
    <xf numFmtId="0" fontId="26" fillId="0" borderId="4" xfId="0" applyFont="1" applyBorder="1"/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4" fontId="26" fillId="0" borderId="1" xfId="9" applyNumberFormat="1" applyFont="1" applyBorder="1" applyAlignment="1">
      <alignment horizontal="center" vertical="center" wrapText="1"/>
    </xf>
    <xf numFmtId="0" fontId="26" fillId="3" borderId="1" xfId="0" applyFont="1" applyFill="1" applyBorder="1"/>
    <xf numFmtId="0" fontId="26" fillId="0" borderId="52" xfId="0" applyFont="1" applyBorder="1" applyAlignment="1">
      <alignment horizontal="center" vertical="center"/>
    </xf>
    <xf numFmtId="4" fontId="26" fillId="3" borderId="1" xfId="9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left" vertical="center" wrapText="1"/>
    </xf>
    <xf numFmtId="4" fontId="26" fillId="0" borderId="1" xfId="9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6" fontId="26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wrapText="1"/>
    </xf>
    <xf numFmtId="166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6" fillId="0" borderId="4" xfId="0" applyFont="1" applyBorder="1" applyAlignment="1">
      <alignment wrapText="1"/>
    </xf>
    <xf numFmtId="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4" xfId="0" applyFont="1" applyBorder="1" applyAlignment="1">
      <alignment vertical="center"/>
    </xf>
    <xf numFmtId="0" fontId="26" fillId="0" borderId="8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justify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/>
    </xf>
    <xf numFmtId="4" fontId="26" fillId="0" borderId="3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49" fontId="26" fillId="0" borderId="1" xfId="8" applyNumberFormat="1" applyFont="1" applyBorder="1" applyAlignment="1">
      <alignment horizontal="center" vertical="center" wrapText="1"/>
    </xf>
    <xf numFmtId="0" fontId="26" fillId="0" borderId="1" xfId="8" applyFont="1" applyFill="1" applyBorder="1" applyAlignment="1">
      <alignment horizontal="center" vertical="center" wrapText="1"/>
    </xf>
    <xf numFmtId="0" fontId="26" fillId="0" borderId="4" xfId="8" applyFont="1" applyBorder="1" applyAlignment="1">
      <alignment vertical="center" wrapText="1"/>
    </xf>
    <xf numFmtId="4" fontId="26" fillId="0" borderId="1" xfId="8" applyNumberFormat="1" applyFont="1" applyBorder="1" applyAlignment="1">
      <alignment horizontal="center" vertical="center"/>
    </xf>
    <xf numFmtId="0" fontId="26" fillId="0" borderId="1" xfId="8" applyFont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4" xfId="0" applyFont="1" applyFill="1" applyBorder="1" applyAlignment="1"/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wrapText="1"/>
    </xf>
    <xf numFmtId="166" fontId="26" fillId="0" borderId="4" xfId="0" applyNumberFormat="1" applyFont="1" applyFill="1" applyBorder="1" applyAlignment="1">
      <alignment horizontal="center" vertical="center"/>
    </xf>
    <xf numFmtId="167" fontId="26" fillId="0" borderId="4" xfId="0" applyNumberFormat="1" applyFont="1" applyFill="1" applyBorder="1" applyAlignment="1"/>
    <xf numFmtId="0" fontId="26" fillId="0" borderId="1" xfId="0" applyFont="1" applyFill="1" applyBorder="1" applyAlignment="1"/>
    <xf numFmtId="0" fontId="26" fillId="0" borderId="1" xfId="0" applyFont="1" applyFill="1" applyBorder="1" applyAlignment="1">
      <alignment wrapText="1"/>
    </xf>
    <xf numFmtId="166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6" fillId="0" borderId="1" xfId="0" applyFont="1" applyBorder="1"/>
    <xf numFmtId="4" fontId="25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7" fillId="0" borderId="0" xfId="0" applyFont="1"/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 wrapText="1"/>
    </xf>
    <xf numFmtId="4" fontId="26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wrapText="1"/>
    </xf>
    <xf numFmtId="0" fontId="26" fillId="0" borderId="1" xfId="0" applyFont="1" applyFill="1" applyBorder="1"/>
    <xf numFmtId="17" fontId="26" fillId="0" borderId="4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wrapText="1"/>
    </xf>
    <xf numFmtId="49" fontId="26" fillId="0" borderId="4" xfId="0" applyNumberFormat="1" applyFont="1" applyBorder="1" applyAlignment="1">
      <alignment wrapText="1"/>
    </xf>
    <xf numFmtId="0" fontId="26" fillId="0" borderId="3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25" fillId="0" borderId="0" xfId="0" applyFont="1" applyFill="1" applyBorder="1" applyAlignment="1"/>
    <xf numFmtId="0" fontId="28" fillId="0" borderId="0" xfId="0" applyFont="1" applyBorder="1" applyAlignment="1"/>
    <xf numFmtId="49" fontId="26" fillId="0" borderId="0" xfId="0" applyNumberFormat="1" applyFont="1" applyBorder="1" applyAlignment="1">
      <alignment wrapText="1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29" fillId="5" borderId="1" xfId="1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14" fontId="30" fillId="0" borderId="1" xfId="0" applyNumberFormat="1" applyFont="1" applyBorder="1" applyAlignment="1">
      <alignment horizontal="left"/>
    </xf>
    <xf numFmtId="14" fontId="0" fillId="0" borderId="1" xfId="0" applyNumberFormat="1" applyBorder="1"/>
    <xf numFmtId="0" fontId="29" fillId="6" borderId="1" xfId="1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0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0" borderId="0" xfId="0" applyFont="1"/>
    <xf numFmtId="0" fontId="25" fillId="0" borderId="13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37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2" borderId="1" xfId="0" applyFont="1" applyFill="1" applyBorder="1"/>
    <xf numFmtId="0" fontId="34" fillId="0" borderId="0" xfId="0" applyFont="1"/>
    <xf numFmtId="0" fontId="26" fillId="3" borderId="1" xfId="0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4" fontId="26" fillId="2" borderId="4" xfId="0" applyNumberFormat="1" applyFont="1" applyFill="1" applyBorder="1"/>
    <xf numFmtId="164" fontId="26" fillId="2" borderId="1" xfId="0" applyNumberFormat="1" applyFont="1" applyFill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5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164" fontId="26" fillId="2" borderId="4" xfId="0" applyNumberFormat="1" applyFont="1" applyFill="1" applyBorder="1" applyAlignment="1">
      <alignment horizontal="center"/>
    </xf>
    <xf numFmtId="164" fontId="26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/>
    <xf numFmtId="0" fontId="26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2" borderId="31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0" xfId="0" applyFont="1" applyBorder="1" applyAlignment="1"/>
    <xf numFmtId="0" fontId="26" fillId="0" borderId="0" xfId="0" applyFont="1" applyAlignment="1"/>
    <xf numFmtId="0" fontId="26" fillId="0" borderId="4" xfId="0" applyFont="1" applyBorder="1" applyAlignment="1"/>
    <xf numFmtId="0" fontId="26" fillId="0" borderId="3" xfId="0" applyFont="1" applyBorder="1" applyAlignment="1">
      <alignment horizontal="center" vertical="center" wrapText="1"/>
    </xf>
    <xf numFmtId="0" fontId="25" fillId="2" borderId="3" xfId="0" applyFont="1" applyFill="1" applyBorder="1"/>
    <xf numFmtId="0" fontId="25" fillId="2" borderId="3" xfId="0" applyFont="1" applyFill="1" applyBorder="1" applyAlignment="1">
      <alignment horizontal="center"/>
    </xf>
    <xf numFmtId="0" fontId="26" fillId="0" borderId="3" xfId="0" applyFont="1" applyBorder="1" applyAlignment="1">
      <alignment vertical="center"/>
    </xf>
    <xf numFmtId="165" fontId="26" fillId="0" borderId="4" xfId="1" applyNumberFormat="1" applyFont="1" applyBorder="1" applyAlignment="1">
      <alignment horizontal="center"/>
    </xf>
    <xf numFmtId="0" fontId="25" fillId="0" borderId="4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164" fontId="26" fillId="0" borderId="1" xfId="0" applyNumberFormat="1" applyFont="1" applyBorder="1" applyAlignment="1">
      <alignment horizontal="center"/>
    </xf>
    <xf numFmtId="164" fontId="26" fillId="0" borderId="1" xfId="1" applyNumberFormat="1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/>
    <xf numFmtId="0" fontId="26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0" fontId="26" fillId="0" borderId="44" xfId="8" applyFont="1" applyBorder="1" applyAlignment="1">
      <alignment horizontal="center" wrapText="1"/>
    </xf>
    <xf numFmtId="0" fontId="26" fillId="0" borderId="4" xfId="8" applyFont="1" applyBorder="1" applyAlignment="1">
      <alignment horizontal="center" wrapText="1"/>
    </xf>
    <xf numFmtId="0" fontId="26" fillId="0" borderId="45" xfId="8" applyFont="1" applyBorder="1" applyAlignment="1">
      <alignment horizontal="center" wrapText="1"/>
    </xf>
    <xf numFmtId="0" fontId="26" fillId="3" borderId="3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6" fillId="0" borderId="31" xfId="8" applyFont="1" applyBorder="1" applyAlignment="1">
      <alignment horizontal="center" wrapText="1"/>
    </xf>
    <xf numFmtId="0" fontId="26" fillId="0" borderId="1" xfId="8" applyFont="1" applyBorder="1" applyAlignment="1">
      <alignment horizontal="center" wrapText="1"/>
    </xf>
    <xf numFmtId="0" fontId="26" fillId="0" borderId="37" xfId="8" applyFont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37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1" xfId="8" applyFont="1" applyBorder="1" applyAlignment="1">
      <alignment horizontal="center"/>
    </xf>
    <xf numFmtId="0" fontId="26" fillId="0" borderId="1" xfId="8" applyFont="1" applyBorder="1" applyAlignment="1">
      <alignment horizontal="center"/>
    </xf>
    <xf numFmtId="0" fontId="26" fillId="0" borderId="37" xfId="8" applyFont="1" applyBorder="1" applyAlignment="1">
      <alignment horizontal="center"/>
    </xf>
    <xf numFmtId="0" fontId="25" fillId="2" borderId="35" xfId="0" applyFont="1" applyFill="1" applyBorder="1"/>
    <xf numFmtId="0" fontId="25" fillId="2" borderId="14" xfId="0" applyFont="1" applyFill="1" applyBorder="1" applyAlignment="1">
      <alignment horizontal="center"/>
    </xf>
    <xf numFmtId="0" fontId="25" fillId="2" borderId="14" xfId="8" applyFont="1" applyFill="1" applyBorder="1" applyAlignment="1">
      <alignment horizontal="center"/>
    </xf>
    <xf numFmtId="0" fontId="25" fillId="2" borderId="15" xfId="8" applyFont="1" applyFill="1" applyBorder="1" applyAlignment="1">
      <alignment horizontal="center"/>
    </xf>
    <xf numFmtId="0" fontId="25" fillId="2" borderId="16" xfId="8" applyFont="1" applyFill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5" fillId="2" borderId="41" xfId="0" applyFont="1" applyFill="1" applyBorder="1" applyAlignment="1"/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36" xfId="0" applyFont="1" applyFill="1" applyBorder="1" applyAlignment="1">
      <alignment horizontal="center"/>
    </xf>
    <xf numFmtId="0" fontId="25" fillId="2" borderId="48" xfId="0" applyFont="1" applyFill="1" applyBorder="1"/>
    <xf numFmtId="164" fontId="25" fillId="2" borderId="12" xfId="0" applyNumberFormat="1" applyFont="1" applyFill="1" applyBorder="1" applyAlignment="1">
      <alignment horizontal="center"/>
    </xf>
    <xf numFmtId="164" fontId="25" fillId="2" borderId="13" xfId="0" applyNumberFormat="1" applyFont="1" applyFill="1" applyBorder="1" applyAlignment="1">
      <alignment horizontal="center"/>
    </xf>
    <xf numFmtId="164" fontId="25" fillId="2" borderId="30" xfId="0" applyNumberFormat="1" applyFont="1" applyFill="1" applyBorder="1" applyAlignment="1">
      <alignment horizontal="center"/>
    </xf>
    <xf numFmtId="0" fontId="26" fillId="0" borderId="14" xfId="0" applyFont="1" applyBorder="1"/>
    <xf numFmtId="0" fontId="26" fillId="0" borderId="14" xfId="0" applyFont="1" applyBorder="1" applyAlignment="1">
      <alignment horizontal="center" vertical="center"/>
    </xf>
    <xf numFmtId="0" fontId="26" fillId="0" borderId="8" xfId="0" applyFont="1" applyBorder="1"/>
    <xf numFmtId="14" fontId="26" fillId="0" borderId="4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5" fillId="0" borderId="14" xfId="0" applyFont="1" applyBorder="1"/>
    <xf numFmtId="0" fontId="25" fillId="0" borderId="16" xfId="0" applyFont="1" applyBorder="1"/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4" xfId="0" applyFont="1" applyFill="1" applyBorder="1"/>
    <xf numFmtId="0" fontId="26" fillId="0" borderId="15" xfId="0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center"/>
    </xf>
    <xf numFmtId="0" fontId="26" fillId="0" borderId="4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/>
    <xf numFmtId="0" fontId="26" fillId="0" borderId="16" xfId="0" applyFont="1" applyFill="1" applyBorder="1" applyAlignment="1">
      <alignment wrapText="1"/>
    </xf>
    <xf numFmtId="14" fontId="26" fillId="0" borderId="4" xfId="0" applyNumberFormat="1" applyFont="1" applyFill="1" applyBorder="1" applyAlignment="1">
      <alignment horizontal="center" vertical="center"/>
    </xf>
    <xf numFmtId="0" fontId="25" fillId="0" borderId="14" xfId="0" applyFont="1" applyFill="1" applyBorder="1"/>
    <xf numFmtId="0" fontId="25" fillId="0" borderId="16" xfId="0" applyFont="1" applyFill="1" applyBorder="1"/>
    <xf numFmtId="0" fontId="25" fillId="0" borderId="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5" fillId="2" borderId="1" xfId="0" applyFont="1" applyFill="1" applyBorder="1" applyAlignment="1"/>
    <xf numFmtId="4" fontId="26" fillId="0" borderId="2" xfId="0" applyNumberFormat="1" applyFont="1" applyBorder="1" applyAlignment="1">
      <alignment horizontal="center"/>
    </xf>
    <xf numFmtId="0" fontId="26" fillId="0" borderId="31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2" borderId="46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wrapText="1"/>
    </xf>
    <xf numFmtId="0" fontId="25" fillId="2" borderId="4" xfId="0" applyFont="1" applyFill="1" applyBorder="1" applyAlignment="1">
      <alignment horizontal="center" vertical="center" wrapText="1"/>
    </xf>
    <xf numFmtId="4" fontId="25" fillId="2" borderId="46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wrapText="1"/>
    </xf>
    <xf numFmtId="0" fontId="25" fillId="0" borderId="31" xfId="0" applyFont="1" applyBorder="1" applyAlignment="1">
      <alignment horizontal="left" wrapText="1"/>
    </xf>
    <xf numFmtId="0" fontId="25" fillId="2" borderId="31" xfId="0" applyFont="1" applyFill="1" applyBorder="1" applyAlignment="1">
      <alignment horizontal="left" wrapText="1"/>
    </xf>
    <xf numFmtId="0" fontId="25" fillId="2" borderId="27" xfId="0" applyFont="1" applyFill="1" applyBorder="1" applyAlignment="1">
      <alignment horizontal="left" wrapText="1"/>
    </xf>
    <xf numFmtId="4" fontId="25" fillId="2" borderId="1" xfId="0" applyNumberFormat="1" applyFont="1" applyFill="1" applyBorder="1" applyAlignment="1">
      <alignment horizontal="center"/>
    </xf>
    <xf numFmtId="4" fontId="25" fillId="2" borderId="8" xfId="0" applyNumberFormat="1" applyFont="1" applyFill="1" applyBorder="1" applyAlignment="1">
      <alignment horizontal="center"/>
    </xf>
    <xf numFmtId="4" fontId="25" fillId="2" borderId="51" xfId="0" applyNumberFormat="1" applyFont="1" applyFill="1" applyBorder="1" applyAlignment="1">
      <alignment horizontal="center"/>
    </xf>
    <xf numFmtId="4" fontId="25" fillId="2" borderId="49" xfId="0" applyNumberFormat="1" applyFont="1" applyFill="1" applyBorder="1" applyAlignment="1">
      <alignment horizontal="center"/>
    </xf>
    <xf numFmtId="0" fontId="25" fillId="2" borderId="1" xfId="1" applyNumberFormat="1" applyFont="1" applyFill="1" applyBorder="1" applyAlignment="1">
      <alignment horizontal="center"/>
    </xf>
    <xf numFmtId="4" fontId="25" fillId="2" borderId="39" xfId="0" applyNumberFormat="1" applyFont="1" applyFill="1" applyBorder="1" applyAlignment="1">
      <alignment horizontal="center"/>
    </xf>
    <xf numFmtId="0" fontId="25" fillId="0" borderId="1" xfId="1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25" fillId="0" borderId="8" xfId="0" applyNumberFormat="1" applyFont="1" applyFill="1" applyBorder="1" applyAlignment="1">
      <alignment horizontal="center"/>
    </xf>
    <xf numFmtId="4" fontId="25" fillId="0" borderId="39" xfId="0" applyNumberFormat="1" applyFont="1" applyFill="1" applyBorder="1" applyAlignment="1">
      <alignment horizontal="center"/>
    </xf>
    <xf numFmtId="4" fontId="25" fillId="0" borderId="31" xfId="0" applyNumberFormat="1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25" fillId="0" borderId="39" xfId="0" applyNumberFormat="1" applyFont="1" applyBorder="1" applyAlignment="1">
      <alignment horizontal="center"/>
    </xf>
    <xf numFmtId="4" fontId="25" fillId="0" borderId="31" xfId="0" applyNumberFormat="1" applyFont="1" applyBorder="1" applyAlignment="1">
      <alignment horizontal="center"/>
    </xf>
    <xf numFmtId="4" fontId="25" fillId="0" borderId="37" xfId="0" applyNumberFormat="1" applyFont="1" applyBorder="1" applyAlignment="1">
      <alignment horizontal="center"/>
    </xf>
    <xf numFmtId="4" fontId="25" fillId="2" borderId="3" xfId="0" applyNumberFormat="1" applyFont="1" applyFill="1" applyBorder="1" applyAlignment="1">
      <alignment horizontal="center"/>
    </xf>
    <xf numFmtId="4" fontId="25" fillId="2" borderId="17" xfId="0" applyNumberFormat="1" applyFont="1" applyFill="1" applyBorder="1" applyAlignment="1">
      <alignment horizontal="center"/>
    </xf>
    <xf numFmtId="4" fontId="25" fillId="2" borderId="34" xfId="0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4" fontId="25" fillId="2" borderId="13" xfId="1" applyNumberFormat="1" applyFont="1" applyFill="1" applyBorder="1" applyAlignment="1">
      <alignment horizontal="center"/>
    </xf>
    <xf numFmtId="4" fontId="25" fillId="2" borderId="50" xfId="1" applyNumberFormat="1" applyFont="1" applyFill="1" applyBorder="1" applyAlignment="1">
      <alignment horizontal="center"/>
    </xf>
    <xf numFmtId="4" fontId="25" fillId="2" borderId="30" xfId="1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26" fillId="0" borderId="3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2" borderId="47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5" fillId="2" borderId="35" xfId="0" applyFont="1" applyFill="1" applyBorder="1" applyAlignment="1">
      <alignment horizontal="left"/>
    </xf>
    <xf numFmtId="0" fontId="25" fillId="0" borderId="0" xfId="0" applyFont="1" applyFill="1"/>
    <xf numFmtId="0" fontId="25" fillId="0" borderId="0" xfId="0" applyFont="1" applyFill="1" applyBorder="1" applyAlignment="1">
      <alignment horizontal="center"/>
    </xf>
    <xf numFmtId="0" fontId="25" fillId="2" borderId="38" xfId="0" applyFont="1" applyFill="1" applyBorder="1"/>
    <xf numFmtId="0" fontId="25" fillId="2" borderId="4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/>
    </xf>
    <xf numFmtId="0" fontId="26" fillId="0" borderId="9" xfId="0" applyFont="1" applyBorder="1"/>
    <xf numFmtId="0" fontId="26" fillId="0" borderId="9" xfId="0" applyFont="1" applyFill="1" applyBorder="1"/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6" fillId="0" borderId="1" xfId="0" applyFont="1" applyBorder="1" applyAlignment="1">
      <alignment horizontal="center" wrapText="1"/>
    </xf>
    <xf numFmtId="0" fontId="26" fillId="0" borderId="5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3" fontId="21" fillId="0" borderId="0" xfId="2" applyNumberFormat="1" applyFont="1" applyBorder="1" applyAlignment="1">
      <alignment vertical="top" wrapText="1"/>
    </xf>
    <xf numFmtId="3" fontId="21" fillId="0" borderId="0" xfId="3" applyNumberFormat="1" applyFont="1" applyFill="1" applyBorder="1" applyAlignment="1">
      <alignment vertical="top" wrapText="1"/>
    </xf>
    <xf numFmtId="3" fontId="21" fillId="0" borderId="0" xfId="4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0" fillId="0" borderId="0" xfId="0" applyFont="1" applyBorder="1" applyAlignment="1">
      <alignment vertical="top"/>
    </xf>
    <xf numFmtId="3" fontId="21" fillId="0" borderId="0" xfId="5" applyNumberFormat="1" applyFont="1" applyFill="1" applyBorder="1" applyAlignment="1">
      <alignment vertical="top" wrapText="1"/>
    </xf>
    <xf numFmtId="0" fontId="14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3" fontId="21" fillId="0" borderId="0" xfId="2" applyNumberFormat="1" applyFont="1" applyFill="1" applyBorder="1" applyAlignment="1">
      <alignment vertical="top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5" fillId="2" borderId="14" xfId="0" applyFont="1" applyFill="1" applyBorder="1" applyAlignment="1">
      <alignment horizontal="left"/>
    </xf>
    <xf numFmtId="0" fontId="25" fillId="2" borderId="15" xfId="0" applyFont="1" applyFill="1" applyBorder="1" applyAlignment="1">
      <alignment horizontal="left"/>
    </xf>
    <xf numFmtId="0" fontId="25" fillId="2" borderId="10" xfId="0" applyFont="1" applyFill="1" applyBorder="1" applyAlignment="1"/>
    <xf numFmtId="0" fontId="25" fillId="2" borderId="31" xfId="0" applyFont="1" applyFill="1" applyBorder="1" applyAlignment="1"/>
    <xf numFmtId="0" fontId="25" fillId="2" borderId="12" xfId="0" applyFont="1" applyFill="1" applyBorder="1" applyAlignment="1"/>
    <xf numFmtId="0" fontId="25" fillId="2" borderId="3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6" fillId="2" borderId="3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left" vertical="center"/>
    </xf>
    <xf numFmtId="0" fontId="25" fillId="2" borderId="3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32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/>
    <xf numFmtId="0" fontId="25" fillId="0" borderId="0" xfId="0" applyFont="1" applyAlignment="1">
      <alignment horizontal="center" wrapText="1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/>
    </xf>
    <xf numFmtId="0" fontId="0" fillId="0" borderId="33" xfId="0" applyBorder="1" applyAlignment="1"/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2" borderId="8" xfId="0" applyFont="1" applyFill="1" applyBorder="1" applyAlignment="1"/>
    <xf numFmtId="0" fontId="1" fillId="0" borderId="2" xfId="0" applyFont="1" applyBorder="1" applyAlignment="1"/>
    <xf numFmtId="0" fontId="26" fillId="0" borderId="1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0" xfId="0" applyFont="1" applyAlignment="1">
      <alignment horizont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wrapText="1"/>
    </xf>
    <xf numFmtId="0" fontId="25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0" fillId="0" borderId="23" xfId="0" applyBorder="1" applyAlignment="1"/>
    <xf numFmtId="0" fontId="0" fillId="0" borderId="22" xfId="0" applyBorder="1" applyAlignment="1"/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2" xfId="0" applyBorder="1" applyAlignment="1"/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5" fillId="0" borderId="33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5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5" fillId="0" borderId="8" xfId="0" applyFont="1" applyBorder="1" applyAlignment="1">
      <alignment horizontal="left" wrapText="1"/>
    </xf>
    <xf numFmtId="0" fontId="25" fillId="0" borderId="9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8" xfId="0" applyFont="1" applyBorder="1" applyAlignment="1"/>
    <xf numFmtId="0" fontId="25" fillId="0" borderId="8" xfId="0" applyFont="1" applyBorder="1" applyAlignment="1">
      <alignment horizontal="left" vertical="center"/>
    </xf>
    <xf numFmtId="0" fontId="25" fillId="0" borderId="7" xfId="0" applyFont="1" applyFill="1" applyBorder="1" applyAlignment="1"/>
    <xf numFmtId="0" fontId="26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/>
    <xf numFmtId="0" fontId="6" fillId="0" borderId="1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6" fillId="0" borderId="0" xfId="0" applyFont="1" applyAlignment="1">
      <alignment vertical="center"/>
    </xf>
    <xf numFmtId="0" fontId="12" fillId="0" borderId="9" xfId="0" applyFont="1" applyBorder="1" applyAlignment="1"/>
    <xf numFmtId="0" fontId="12" fillId="0" borderId="2" xfId="0" applyFont="1" applyBorder="1" applyAlignment="1"/>
    <xf numFmtId="0" fontId="12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25" fillId="0" borderId="33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6" xfId="0" applyFont="1" applyBorder="1" applyAlignment="1"/>
    <xf numFmtId="0" fontId="25" fillId="0" borderId="52" xfId="0" applyFont="1" applyBorder="1" applyAlignment="1"/>
    <xf numFmtId="0" fontId="26" fillId="0" borderId="18" xfId="0" applyFont="1" applyBorder="1" applyAlignment="1"/>
    <xf numFmtId="0" fontId="26" fillId="0" borderId="19" xfId="0" applyFont="1" applyBorder="1" applyAlignment="1"/>
    <xf numFmtId="0" fontId="26" fillId="0" borderId="18" xfId="0" applyFont="1" applyBorder="1" applyAlignment="1"/>
    <xf numFmtId="0" fontId="26" fillId="0" borderId="19" xfId="0" applyFont="1" applyBorder="1" applyAlignment="1"/>
    <xf numFmtId="0" fontId="25" fillId="0" borderId="9" xfId="0" applyFont="1" applyBorder="1" applyAlignment="1"/>
    <xf numFmtId="0" fontId="25" fillId="0" borderId="2" xfId="0" applyFont="1" applyBorder="1" applyAlignment="1"/>
    <xf numFmtId="0" fontId="2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11">
    <cellStyle name="Čiarka" xfId="9" builtinId="3"/>
    <cellStyle name="Normálna" xfId="0" builtinId="0"/>
    <cellStyle name="Normálna 2" xfId="7"/>
    <cellStyle name="Normálna 3" xfId="6"/>
    <cellStyle name="Normálna 4" xfId="8"/>
    <cellStyle name="normálne_Databazy_VVŠ_2006_ severská" xfId="3"/>
    <cellStyle name="normálne_euca_sumar08_v2" xfId="10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19" workbookViewId="0">
      <selection sqref="A1:I3"/>
    </sheetView>
  </sheetViews>
  <sheetFormatPr defaultRowHeight="15.75" x14ac:dyDescent="0.25"/>
  <sheetData>
    <row r="1" spans="1:9" ht="120.75" customHeight="1" x14ac:dyDescent="0.25">
      <c r="A1" s="412" t="s">
        <v>200</v>
      </c>
      <c r="B1" s="412"/>
      <c r="C1" s="412"/>
      <c r="D1" s="412"/>
      <c r="E1" s="412"/>
      <c r="F1" s="412"/>
      <c r="G1" s="412"/>
      <c r="H1" s="412"/>
      <c r="I1" s="412"/>
    </row>
    <row r="2" spans="1:9" ht="61.5" customHeight="1" x14ac:dyDescent="0.25">
      <c r="A2" s="412"/>
      <c r="B2" s="412"/>
      <c r="C2" s="412"/>
      <c r="D2" s="412"/>
      <c r="E2" s="412"/>
      <c r="F2" s="412"/>
      <c r="G2" s="412"/>
      <c r="H2" s="412"/>
      <c r="I2" s="412"/>
    </row>
    <row r="3" spans="1:9" ht="61.5" customHeight="1" x14ac:dyDescent="0.25">
      <c r="A3" s="412"/>
      <c r="B3" s="412"/>
      <c r="C3" s="412"/>
      <c r="D3" s="412"/>
      <c r="E3" s="412"/>
      <c r="F3" s="412"/>
      <c r="G3" s="412"/>
      <c r="H3" s="412"/>
      <c r="I3" s="412"/>
    </row>
    <row r="4" spans="1:9" ht="61.5" customHeight="1" x14ac:dyDescent="0.25"/>
    <row r="5" spans="1:9" ht="45.75" x14ac:dyDescent="0.65">
      <c r="A5" s="410" t="s">
        <v>171</v>
      </c>
      <c r="B5" s="410"/>
      <c r="C5" s="410"/>
      <c r="D5" s="410"/>
      <c r="E5" s="410"/>
      <c r="F5" s="410"/>
      <c r="G5" s="410"/>
      <c r="H5" s="410"/>
      <c r="I5" s="410"/>
    </row>
    <row r="6" spans="1:9" ht="61.5" x14ac:dyDescent="0.85">
      <c r="A6" s="411"/>
      <c r="B6" s="411"/>
      <c r="C6" s="411"/>
      <c r="D6" s="411"/>
      <c r="E6" s="411"/>
      <c r="F6" s="411"/>
      <c r="G6" s="411"/>
      <c r="H6" s="411"/>
      <c r="I6" s="411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28" zoomScale="120" zoomScaleNormal="120" workbookViewId="0">
      <selection activeCell="B29" sqref="B29"/>
    </sheetView>
  </sheetViews>
  <sheetFormatPr defaultRowHeight="15.75" x14ac:dyDescent="0.25"/>
  <cols>
    <col min="1" max="1" width="19" customWidth="1"/>
    <col min="2" max="2" width="11.125" customWidth="1"/>
    <col min="7" max="7" width="6.25" customWidth="1"/>
    <col min="8" max="8" width="6.375" bestFit="1" customWidth="1"/>
    <col min="9" max="9" width="5.875" customWidth="1"/>
  </cols>
  <sheetData>
    <row r="1" spans="1:10" ht="33.75" customHeight="1" x14ac:dyDescent="0.25">
      <c r="A1" s="471" t="s">
        <v>229</v>
      </c>
      <c r="B1" s="471"/>
      <c r="C1" s="471"/>
      <c r="D1" s="471"/>
      <c r="E1" s="471"/>
      <c r="F1" s="471"/>
      <c r="G1" s="471"/>
      <c r="H1" s="471"/>
      <c r="I1" s="471"/>
      <c r="J1" s="25"/>
    </row>
    <row r="2" spans="1:10" s="5" customFormat="1" ht="16.5" thickBot="1" x14ac:dyDescent="0.3">
      <c r="A2" s="266"/>
      <c r="B2" s="126"/>
      <c r="C2" s="502" t="s">
        <v>111</v>
      </c>
      <c r="D2" s="503"/>
      <c r="E2" s="503"/>
      <c r="F2" s="503"/>
      <c r="G2" s="503"/>
      <c r="H2" s="503"/>
      <c r="I2" s="504"/>
      <c r="J2" s="23"/>
    </row>
    <row r="3" spans="1:10" s="5" customFormat="1" ht="55.5" customHeight="1" thickBot="1" x14ac:dyDescent="0.3">
      <c r="A3" s="235" t="s">
        <v>44</v>
      </c>
      <c r="B3" s="236" t="s">
        <v>110</v>
      </c>
      <c r="C3" s="236" t="s">
        <v>45</v>
      </c>
      <c r="D3" s="236" t="s">
        <v>230</v>
      </c>
      <c r="E3" s="236" t="s">
        <v>197</v>
      </c>
      <c r="F3" s="236" t="s">
        <v>192</v>
      </c>
      <c r="G3" s="236" t="s">
        <v>190</v>
      </c>
      <c r="H3" s="236" t="s">
        <v>170</v>
      </c>
      <c r="I3" s="236" t="s">
        <v>156</v>
      </c>
      <c r="J3" s="24"/>
    </row>
    <row r="4" spans="1:10" s="5" customFormat="1" x14ac:dyDescent="0.25">
      <c r="A4" s="268" t="s">
        <v>258</v>
      </c>
      <c r="B4" s="206"/>
      <c r="C4" s="93"/>
      <c r="D4" s="267" t="s">
        <v>259</v>
      </c>
      <c r="E4" s="267" t="s">
        <v>259</v>
      </c>
      <c r="F4" s="267" t="s">
        <v>259</v>
      </c>
      <c r="G4" s="267" t="s">
        <v>259</v>
      </c>
      <c r="H4" s="267" t="s">
        <v>259</v>
      </c>
      <c r="I4" s="267" t="s">
        <v>259</v>
      </c>
    </row>
    <row r="5" spans="1:10" s="65" customFormat="1" x14ac:dyDescent="0.25">
      <c r="A5" s="115" t="s">
        <v>19</v>
      </c>
      <c r="B5" s="109">
        <v>1</v>
      </c>
      <c r="C5" s="150" t="s">
        <v>260</v>
      </c>
      <c r="D5" s="270">
        <f>SUM(0+0)/2</f>
        <v>0</v>
      </c>
      <c r="E5" s="270">
        <f>SUM(15+3)/2</f>
        <v>9</v>
      </c>
      <c r="F5" s="270">
        <f>SUM(39+56)/2</f>
        <v>47.5</v>
      </c>
      <c r="G5" s="270">
        <f>SUM(67+47)/2</f>
        <v>57</v>
      </c>
      <c r="H5" s="270">
        <f>SUM(38+58)/2</f>
        <v>48</v>
      </c>
      <c r="I5" s="270">
        <f>SUM(43+59)/2</f>
        <v>51</v>
      </c>
    </row>
    <row r="6" spans="1:10" s="65" customFormat="1" x14ac:dyDescent="0.25">
      <c r="A6" s="115" t="s">
        <v>19</v>
      </c>
      <c r="B6" s="109">
        <v>1</v>
      </c>
      <c r="C6" s="150" t="s">
        <v>261</v>
      </c>
      <c r="D6" s="270">
        <f>SUM(0+0)/2</f>
        <v>0</v>
      </c>
      <c r="E6" s="270">
        <f>SUM(0+10)/2</f>
        <v>5</v>
      </c>
      <c r="F6" s="270">
        <f>SUM(71+50)/2</f>
        <v>60.5</v>
      </c>
      <c r="G6" s="270">
        <f>SUM(100+20)/2</f>
        <v>60</v>
      </c>
      <c r="H6" s="270">
        <f>SUM(100+37)/2</f>
        <v>68.5</v>
      </c>
      <c r="I6" s="270">
        <f>SUM(0+25)/2</f>
        <v>12.5</v>
      </c>
    </row>
    <row r="7" spans="1:10" s="65" customFormat="1" ht="26.25" x14ac:dyDescent="0.25">
      <c r="A7" s="115" t="s">
        <v>20</v>
      </c>
      <c r="B7" s="109">
        <v>1</v>
      </c>
      <c r="C7" s="150" t="s">
        <v>260</v>
      </c>
      <c r="D7" s="270">
        <f>SUM(0+0+0)/3</f>
        <v>0</v>
      </c>
      <c r="E7" s="270">
        <f>SUM(0+3+0)/3</f>
        <v>1</v>
      </c>
      <c r="F7" s="270">
        <f>SUM(100+50+67)/3</f>
        <v>72.333333333333329</v>
      </c>
      <c r="G7" s="270">
        <f>SUM(67+47+83)/3</f>
        <v>65.666666666666671</v>
      </c>
      <c r="H7" s="270">
        <f>SUM(84+67)/2</f>
        <v>75.5</v>
      </c>
      <c r="I7" s="270">
        <f>SUM(68+73)/2</f>
        <v>70.5</v>
      </c>
    </row>
    <row r="8" spans="1:10" s="65" customFormat="1" ht="26.25" x14ac:dyDescent="0.25">
      <c r="A8" s="115" t="s">
        <v>20</v>
      </c>
      <c r="B8" s="109">
        <v>1</v>
      </c>
      <c r="C8" s="150" t="s">
        <v>261</v>
      </c>
      <c r="D8" s="270">
        <f>SUM(0+0+0)/3</f>
        <v>0</v>
      </c>
      <c r="E8" s="270">
        <f>SUM(2+0+0)/3</f>
        <v>0.66666666666666663</v>
      </c>
      <c r="F8" s="270">
        <f>SUM(67+36+67)/3</f>
        <v>56.666666666666664</v>
      </c>
      <c r="G8" s="270">
        <f>SUM(35+72+70)/3</f>
        <v>59</v>
      </c>
      <c r="H8" s="270">
        <f>SUM(54+56)/2</f>
        <v>55</v>
      </c>
      <c r="I8" s="270">
        <f>SUM(50+71)/2</f>
        <v>60.5</v>
      </c>
    </row>
    <row r="9" spans="1:10" s="5" customFormat="1" x14ac:dyDescent="0.25">
      <c r="A9" s="115" t="s">
        <v>21</v>
      </c>
      <c r="B9" s="109">
        <v>1</v>
      </c>
      <c r="C9" s="150" t="s">
        <v>260</v>
      </c>
      <c r="D9" s="270">
        <v>0</v>
      </c>
      <c r="E9" s="270">
        <v>0.6</v>
      </c>
      <c r="F9" s="270">
        <v>48</v>
      </c>
      <c r="G9" s="270">
        <v>59.8</v>
      </c>
      <c r="H9" s="270">
        <v>70.400000000000006</v>
      </c>
      <c r="I9" s="270">
        <v>74.8</v>
      </c>
    </row>
    <row r="10" spans="1:10" s="5" customFormat="1" x14ac:dyDescent="0.25">
      <c r="A10" s="115" t="s">
        <v>21</v>
      </c>
      <c r="B10" s="109">
        <v>1</v>
      </c>
      <c r="C10" s="150" t="s">
        <v>261</v>
      </c>
      <c r="D10" s="270">
        <v>1.4</v>
      </c>
      <c r="E10" s="270">
        <v>1.5</v>
      </c>
      <c r="F10" s="270">
        <v>12.4</v>
      </c>
      <c r="G10" s="270">
        <v>17.3</v>
      </c>
      <c r="H10" s="270">
        <v>20.100000000000001</v>
      </c>
      <c r="I10" s="270">
        <v>23.1</v>
      </c>
    </row>
    <row r="11" spans="1:10" s="5" customFormat="1" ht="39" x14ac:dyDescent="0.25">
      <c r="A11" s="115" t="s">
        <v>18</v>
      </c>
      <c r="B11" s="109">
        <v>1</v>
      </c>
      <c r="C11" s="150" t="s">
        <v>260</v>
      </c>
      <c r="D11" s="270">
        <v>2</v>
      </c>
      <c r="E11" s="270">
        <v>3</v>
      </c>
      <c r="F11" s="270">
        <v>42</v>
      </c>
      <c r="G11" s="270">
        <v>44</v>
      </c>
      <c r="H11" s="270">
        <v>47</v>
      </c>
      <c r="I11" s="270">
        <v>68</v>
      </c>
    </row>
    <row r="12" spans="1:10" s="5" customFormat="1" ht="39" x14ac:dyDescent="0.25">
      <c r="A12" s="115" t="s">
        <v>18</v>
      </c>
      <c r="B12" s="109">
        <v>1</v>
      </c>
      <c r="C12" s="150" t="s">
        <v>261</v>
      </c>
      <c r="D12" s="270">
        <v>6</v>
      </c>
      <c r="E12" s="270">
        <v>7</v>
      </c>
      <c r="F12" s="270">
        <v>45</v>
      </c>
      <c r="G12" s="270">
        <v>46</v>
      </c>
      <c r="H12" s="270">
        <v>58</v>
      </c>
      <c r="I12" s="270">
        <v>70</v>
      </c>
    </row>
    <row r="13" spans="1:10" s="5" customFormat="1" ht="26.25" x14ac:dyDescent="0.25">
      <c r="A13" s="115" t="s">
        <v>22</v>
      </c>
      <c r="B13" s="109">
        <v>1</v>
      </c>
      <c r="C13" s="150" t="s">
        <v>260</v>
      </c>
      <c r="D13" s="270">
        <v>0</v>
      </c>
      <c r="E13" s="270">
        <v>0</v>
      </c>
      <c r="F13" s="270">
        <v>67</v>
      </c>
      <c r="G13" s="270">
        <v>63</v>
      </c>
      <c r="H13" s="270">
        <v>77</v>
      </c>
      <c r="I13" s="270">
        <v>74</v>
      </c>
    </row>
    <row r="14" spans="1:10" s="5" customFormat="1" ht="26.25" x14ac:dyDescent="0.25">
      <c r="A14" s="115" t="s">
        <v>22</v>
      </c>
      <c r="B14" s="109">
        <v>1</v>
      </c>
      <c r="C14" s="150" t="s">
        <v>261</v>
      </c>
      <c r="D14" s="270">
        <v>0</v>
      </c>
      <c r="E14" s="270">
        <v>0</v>
      </c>
      <c r="F14" s="270">
        <v>71</v>
      </c>
      <c r="G14" s="270">
        <v>63</v>
      </c>
      <c r="H14" s="270">
        <v>85</v>
      </c>
      <c r="I14" s="270">
        <v>97</v>
      </c>
    </row>
    <row r="15" spans="1:10" s="5" customFormat="1" x14ac:dyDescent="0.25">
      <c r="A15" s="269" t="s">
        <v>26</v>
      </c>
      <c r="B15" s="505"/>
      <c r="C15" s="506"/>
      <c r="D15" s="506"/>
      <c r="E15" s="506"/>
      <c r="F15" s="506"/>
      <c r="G15" s="506"/>
      <c r="H15" s="506"/>
      <c r="I15" s="507"/>
    </row>
    <row r="16" spans="1:10" s="65" customFormat="1" x14ac:dyDescent="0.25">
      <c r="A16" s="115" t="s">
        <v>19</v>
      </c>
      <c r="B16" s="109">
        <v>2</v>
      </c>
      <c r="C16" s="150" t="s">
        <v>260</v>
      </c>
      <c r="D16" s="270">
        <f>SUM(7+0)/2</f>
        <v>3.5</v>
      </c>
      <c r="E16" s="270">
        <f>SUM(40+71)/2</f>
        <v>55.5</v>
      </c>
      <c r="F16" s="270">
        <f>SUM(87+82)/2</f>
        <v>84.5</v>
      </c>
      <c r="G16" s="270">
        <f>SUM(100+89)/2</f>
        <v>94.5</v>
      </c>
      <c r="H16" s="270">
        <f>SUM(95+92)/2</f>
        <v>93.5</v>
      </c>
      <c r="I16" s="270">
        <f>SUM(91+93)/2</f>
        <v>92</v>
      </c>
    </row>
    <row r="17" spans="1:16" s="65" customFormat="1" x14ac:dyDescent="0.25">
      <c r="A17" s="115" t="s">
        <v>19</v>
      </c>
      <c r="B17" s="109">
        <v>2</v>
      </c>
      <c r="C17" s="150" t="s">
        <v>261</v>
      </c>
      <c r="D17" s="270">
        <f>SUM(0+0)/2</f>
        <v>0</v>
      </c>
      <c r="E17" s="270">
        <f>SUM(100+71)/2</f>
        <v>85.5</v>
      </c>
      <c r="F17" s="270">
        <f>SUM(100)</f>
        <v>100</v>
      </c>
      <c r="G17" s="270">
        <f>SUM(50)</f>
        <v>50</v>
      </c>
      <c r="H17" s="270">
        <f>SUM(50)</f>
        <v>50</v>
      </c>
      <c r="I17" s="270">
        <f>SUM(80)</f>
        <v>80</v>
      </c>
    </row>
    <row r="18" spans="1:16" s="66" customFormat="1" ht="26.25" x14ac:dyDescent="0.25">
      <c r="A18" s="115" t="s">
        <v>20</v>
      </c>
      <c r="B18" s="109">
        <v>2</v>
      </c>
      <c r="C18" s="150" t="s">
        <v>260</v>
      </c>
      <c r="D18" s="270">
        <f>SUM(2+0+0)/3</f>
        <v>0.66666666666666663</v>
      </c>
      <c r="E18" s="270">
        <f>SUM(75+66)/2</f>
        <v>70.5</v>
      </c>
      <c r="F18" s="270">
        <f>SUM(98+92)/2</f>
        <v>95</v>
      </c>
      <c r="G18" s="270">
        <f>SUM(83+97)/2</f>
        <v>90</v>
      </c>
      <c r="H18" s="270">
        <f>SUM(94+92)/2</f>
        <v>93</v>
      </c>
      <c r="I18" s="270">
        <f>SUM(94+97)/2</f>
        <v>95.5</v>
      </c>
    </row>
    <row r="19" spans="1:16" s="66" customFormat="1" ht="26.25" x14ac:dyDescent="0.25">
      <c r="A19" s="115" t="s">
        <v>20</v>
      </c>
      <c r="B19" s="109">
        <v>2</v>
      </c>
      <c r="C19" s="150" t="s">
        <v>261</v>
      </c>
      <c r="D19" s="270">
        <f>SUM(0+0)/2</f>
        <v>0</v>
      </c>
      <c r="E19" s="270">
        <v>0</v>
      </c>
      <c r="F19" s="270">
        <v>70</v>
      </c>
      <c r="G19" s="270">
        <v>96</v>
      </c>
      <c r="H19" s="270">
        <v>88</v>
      </c>
      <c r="I19" s="270">
        <v>84</v>
      </c>
    </row>
    <row r="20" spans="1:16" x14ac:dyDescent="0.25">
      <c r="A20" s="115" t="s">
        <v>21</v>
      </c>
      <c r="B20" s="109">
        <v>2</v>
      </c>
      <c r="C20" s="150" t="s">
        <v>260</v>
      </c>
      <c r="D20" s="270">
        <v>0.7</v>
      </c>
      <c r="E20" s="270">
        <v>84.4</v>
      </c>
      <c r="F20" s="270">
        <v>90.3</v>
      </c>
      <c r="G20" s="270">
        <v>89.4</v>
      </c>
      <c r="H20" s="270">
        <v>94.7</v>
      </c>
      <c r="I20" s="270">
        <v>92.9</v>
      </c>
    </row>
    <row r="21" spans="1:16" x14ac:dyDescent="0.25">
      <c r="A21" s="115" t="s">
        <v>21</v>
      </c>
      <c r="B21" s="109">
        <v>2</v>
      </c>
      <c r="C21" s="150" t="s">
        <v>261</v>
      </c>
      <c r="D21" s="270">
        <v>0</v>
      </c>
      <c r="E21" s="270">
        <v>57.4</v>
      </c>
      <c r="F21" s="270">
        <v>80.5</v>
      </c>
      <c r="G21" s="270">
        <v>78.7</v>
      </c>
      <c r="H21" s="270">
        <v>80.900000000000006</v>
      </c>
      <c r="I21" s="270">
        <v>78.900000000000006</v>
      </c>
    </row>
    <row r="22" spans="1:16" ht="39" x14ac:dyDescent="0.25">
      <c r="A22" s="115" t="s">
        <v>18</v>
      </c>
      <c r="B22" s="109">
        <v>2</v>
      </c>
      <c r="C22" s="150" t="s">
        <v>260</v>
      </c>
      <c r="D22" s="270">
        <v>2</v>
      </c>
      <c r="E22" s="270">
        <v>73</v>
      </c>
      <c r="F22" s="270">
        <v>93</v>
      </c>
      <c r="G22" s="270">
        <v>88</v>
      </c>
      <c r="H22" s="270">
        <v>86</v>
      </c>
      <c r="I22" s="270">
        <v>93</v>
      </c>
    </row>
    <row r="23" spans="1:16" ht="39" x14ac:dyDescent="0.25">
      <c r="A23" s="115" t="s">
        <v>18</v>
      </c>
      <c r="B23" s="109">
        <v>2</v>
      </c>
      <c r="C23" s="150" t="s">
        <v>261</v>
      </c>
      <c r="D23" s="270">
        <v>5</v>
      </c>
      <c r="E23" s="270">
        <v>67</v>
      </c>
      <c r="F23" s="270">
        <v>83</v>
      </c>
      <c r="G23" s="270">
        <v>81</v>
      </c>
      <c r="H23" s="270">
        <v>84</v>
      </c>
      <c r="I23" s="270">
        <v>89</v>
      </c>
    </row>
    <row r="24" spans="1:16" ht="26.25" x14ac:dyDescent="0.25">
      <c r="A24" s="115" t="s">
        <v>22</v>
      </c>
      <c r="B24" s="109">
        <v>2</v>
      </c>
      <c r="C24" s="150" t="s">
        <v>260</v>
      </c>
      <c r="D24" s="270">
        <v>0</v>
      </c>
      <c r="E24" s="270">
        <v>95</v>
      </c>
      <c r="F24" s="270">
        <v>98</v>
      </c>
      <c r="G24" s="270">
        <v>95</v>
      </c>
      <c r="H24" s="270">
        <v>94</v>
      </c>
      <c r="I24" s="270">
        <v>96</v>
      </c>
    </row>
    <row r="25" spans="1:16" ht="26.25" x14ac:dyDescent="0.25">
      <c r="A25" s="115" t="s">
        <v>22</v>
      </c>
      <c r="B25" s="109">
        <v>2</v>
      </c>
      <c r="C25" s="150" t="s">
        <v>261</v>
      </c>
      <c r="D25" s="270">
        <v>0</v>
      </c>
      <c r="E25" s="270">
        <v>0</v>
      </c>
      <c r="F25" s="270">
        <v>65</v>
      </c>
      <c r="G25" s="270">
        <v>93</v>
      </c>
      <c r="H25" s="270">
        <v>96</v>
      </c>
      <c r="I25" s="270">
        <v>81</v>
      </c>
    </row>
    <row r="26" spans="1:16" x14ac:dyDescent="0.25">
      <c r="A26" s="269" t="s">
        <v>27</v>
      </c>
      <c r="B26" s="505"/>
      <c r="C26" s="506"/>
      <c r="D26" s="506"/>
      <c r="E26" s="506"/>
      <c r="F26" s="506"/>
      <c r="G26" s="506"/>
      <c r="H26" s="506"/>
      <c r="I26" s="507"/>
    </row>
    <row r="27" spans="1:16" s="66" customFormat="1" x14ac:dyDescent="0.25">
      <c r="A27" s="115" t="s">
        <v>19</v>
      </c>
      <c r="B27" s="109">
        <v>3</v>
      </c>
      <c r="C27" s="150" t="s">
        <v>260</v>
      </c>
      <c r="D27" s="270">
        <f>SUM(0+50)/2</f>
        <v>25</v>
      </c>
      <c r="E27" s="270">
        <f>SUM(0+25)/2</f>
        <v>12.5</v>
      </c>
      <c r="F27" s="270">
        <f>SUM(100+67)/2</f>
        <v>83.5</v>
      </c>
      <c r="G27" s="270">
        <f>SUM(56+67)/2</f>
        <v>61.5</v>
      </c>
      <c r="H27" s="270">
        <f>SUM(100+50)/2</f>
        <v>75</v>
      </c>
      <c r="I27" s="270">
        <f>SUM(75+100)/2</f>
        <v>87.5</v>
      </c>
    </row>
    <row r="28" spans="1:16" s="66" customFormat="1" x14ac:dyDescent="0.25">
      <c r="A28" s="115" t="s">
        <v>19</v>
      </c>
      <c r="B28" s="109">
        <v>3</v>
      </c>
      <c r="C28" s="150" t="s">
        <v>261</v>
      </c>
      <c r="D28" s="270">
        <f>SUM(0+0)/2</f>
        <v>0</v>
      </c>
      <c r="E28" s="270">
        <v>0</v>
      </c>
      <c r="F28" s="270">
        <v>0</v>
      </c>
      <c r="G28" s="270">
        <v>0</v>
      </c>
      <c r="H28" s="270">
        <v>25</v>
      </c>
      <c r="I28" s="270">
        <f>SUM(0+0)/2</f>
        <v>0</v>
      </c>
    </row>
    <row r="29" spans="1:16" s="66" customFormat="1" ht="26.25" x14ac:dyDescent="0.25">
      <c r="A29" s="115" t="s">
        <v>20</v>
      </c>
      <c r="B29" s="109">
        <v>3</v>
      </c>
      <c r="C29" s="150" t="s">
        <v>260</v>
      </c>
      <c r="D29" s="270">
        <f>SUM(0+0)/2</f>
        <v>0</v>
      </c>
      <c r="E29" s="270">
        <f>SUM(0+0)/2</f>
        <v>0</v>
      </c>
      <c r="F29" s="270">
        <f>SUM(100+0)/2</f>
        <v>50</v>
      </c>
      <c r="G29" s="270">
        <f>SUM(100+100)/2</f>
        <v>100</v>
      </c>
      <c r="H29" s="270">
        <f>SUM(100+50)/2</f>
        <v>75</v>
      </c>
      <c r="I29" s="270">
        <f>SUM(100+50)/2</f>
        <v>75</v>
      </c>
    </row>
    <row r="30" spans="1:16" s="66" customFormat="1" ht="26.25" x14ac:dyDescent="0.25">
      <c r="A30" s="115" t="s">
        <v>20</v>
      </c>
      <c r="B30" s="109">
        <v>3</v>
      </c>
      <c r="C30" s="150" t="s">
        <v>261</v>
      </c>
      <c r="D30" s="270">
        <f>SUM(0+0)/2</f>
        <v>0</v>
      </c>
      <c r="E30" s="270">
        <f>SUM(0+67)/2</f>
        <v>33.5</v>
      </c>
      <c r="F30" s="270">
        <f>SUM(0+0)</f>
        <v>0</v>
      </c>
      <c r="G30" s="270">
        <v>50</v>
      </c>
      <c r="H30" s="270">
        <v>39</v>
      </c>
      <c r="I30" s="270">
        <v>0</v>
      </c>
    </row>
    <row r="31" spans="1:16" x14ac:dyDescent="0.25">
      <c r="A31" s="115" t="s">
        <v>21</v>
      </c>
      <c r="B31" s="109">
        <v>3</v>
      </c>
      <c r="C31" s="150" t="s">
        <v>260</v>
      </c>
      <c r="D31" s="271">
        <v>0</v>
      </c>
      <c r="E31" s="271">
        <v>0</v>
      </c>
      <c r="F31" s="271">
        <v>60</v>
      </c>
      <c r="G31" s="271">
        <v>75</v>
      </c>
      <c r="H31" s="271">
        <v>100</v>
      </c>
      <c r="I31" s="271">
        <v>85.7</v>
      </c>
      <c r="K31" s="67"/>
      <c r="L31" s="67"/>
      <c r="M31" s="67"/>
      <c r="N31" s="67"/>
      <c r="O31" s="67"/>
      <c r="P31" s="67"/>
    </row>
    <row r="32" spans="1:16" x14ac:dyDescent="0.25">
      <c r="A32" s="115" t="s">
        <v>21</v>
      </c>
      <c r="B32" s="109">
        <v>3</v>
      </c>
      <c r="C32" s="150" t="s">
        <v>261</v>
      </c>
      <c r="D32" s="271">
        <v>11.5</v>
      </c>
      <c r="E32" s="271">
        <v>16.7</v>
      </c>
      <c r="F32" s="271">
        <v>37.5</v>
      </c>
      <c r="G32" s="271">
        <v>57.9</v>
      </c>
      <c r="H32" s="271">
        <v>50</v>
      </c>
      <c r="I32" s="271">
        <v>61.9</v>
      </c>
      <c r="K32" s="67"/>
      <c r="L32" s="67"/>
      <c r="M32" s="67"/>
      <c r="N32" s="67"/>
      <c r="O32" s="67"/>
      <c r="P32" s="67"/>
    </row>
    <row r="33" spans="1:9" ht="39" x14ac:dyDescent="0.25">
      <c r="A33" s="115" t="s">
        <v>18</v>
      </c>
      <c r="B33" s="109">
        <v>3</v>
      </c>
      <c r="C33" s="150" t="s">
        <v>260</v>
      </c>
      <c r="D33" s="270">
        <v>0</v>
      </c>
      <c r="E33" s="270">
        <v>0</v>
      </c>
      <c r="F33" s="270">
        <v>100</v>
      </c>
      <c r="G33" s="270">
        <v>91</v>
      </c>
      <c r="H33" s="270">
        <v>71</v>
      </c>
      <c r="I33" s="270">
        <v>100</v>
      </c>
    </row>
    <row r="34" spans="1:9" ht="39" x14ac:dyDescent="0.25">
      <c r="A34" s="115" t="s">
        <v>18</v>
      </c>
      <c r="B34" s="109">
        <v>3</v>
      </c>
      <c r="C34" s="150" t="s">
        <v>261</v>
      </c>
      <c r="D34" s="270">
        <v>0</v>
      </c>
      <c r="E34" s="270">
        <v>0</v>
      </c>
      <c r="F34" s="270">
        <v>0</v>
      </c>
      <c r="G34" s="270">
        <v>33</v>
      </c>
      <c r="H34" s="270">
        <v>0</v>
      </c>
      <c r="I34" s="270">
        <v>100</v>
      </c>
    </row>
    <row r="35" spans="1:9" ht="26.25" x14ac:dyDescent="0.25">
      <c r="A35" s="115" t="s">
        <v>22</v>
      </c>
      <c r="B35" s="109">
        <v>3</v>
      </c>
      <c r="C35" s="150" t="s">
        <v>260</v>
      </c>
      <c r="D35" s="270">
        <v>0</v>
      </c>
      <c r="E35" s="270">
        <v>0</v>
      </c>
      <c r="F35" s="270">
        <v>0</v>
      </c>
      <c r="G35" s="270">
        <v>50</v>
      </c>
      <c r="H35" s="270">
        <v>69</v>
      </c>
      <c r="I35" s="270">
        <v>100</v>
      </c>
    </row>
    <row r="36" spans="1:9" x14ac:dyDescent="0.25">
      <c r="A36" s="150" t="s">
        <v>22</v>
      </c>
      <c r="B36" s="109">
        <v>3</v>
      </c>
      <c r="C36" s="150" t="s">
        <v>261</v>
      </c>
      <c r="D36" s="270">
        <v>0</v>
      </c>
      <c r="E36" s="270">
        <v>0</v>
      </c>
      <c r="F36" s="270">
        <v>0</v>
      </c>
      <c r="G36" s="270">
        <v>57</v>
      </c>
      <c r="H36" s="270">
        <v>59</v>
      </c>
      <c r="I36" s="270">
        <v>11</v>
      </c>
    </row>
  </sheetData>
  <mergeCells count="4">
    <mergeCell ref="C2:I2"/>
    <mergeCell ref="A1:I1"/>
    <mergeCell ref="B15:I15"/>
    <mergeCell ref="B26:I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6" zoomScale="120" zoomScaleNormal="100" zoomScaleSheetLayoutView="120" workbookViewId="0">
      <selection activeCell="D9" sqref="D9"/>
    </sheetView>
  </sheetViews>
  <sheetFormatPr defaultRowHeight="15.75" x14ac:dyDescent="0.25"/>
  <cols>
    <col min="1" max="1" width="14.25" customWidth="1"/>
    <col min="2" max="2" width="8.375" customWidth="1"/>
    <col min="3" max="3" width="5.625" customWidth="1"/>
    <col min="4" max="4" width="8.25" customWidth="1"/>
    <col min="5" max="5" width="6.375" customWidth="1"/>
    <col min="6" max="6" width="6.625" customWidth="1"/>
    <col min="7" max="7" width="7.875" customWidth="1"/>
    <col min="8" max="8" width="6.125" customWidth="1"/>
    <col min="9" max="9" width="8.25" customWidth="1"/>
    <col min="10" max="10" width="7" customWidth="1"/>
    <col min="11" max="11" width="11.5" customWidth="1"/>
  </cols>
  <sheetData>
    <row r="1" spans="1:11" s="3" customFormat="1" ht="37.5" customHeight="1" x14ac:dyDescent="0.25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s="3" customFormat="1" ht="16.5" thickBot="1" x14ac:dyDescent="0.3">
      <c r="A2" s="273" t="s">
        <v>232</v>
      </c>
      <c r="B2" s="273"/>
      <c r="C2" s="274"/>
      <c r="D2" s="274"/>
      <c r="E2" s="274"/>
      <c r="F2" s="274"/>
      <c r="G2" s="274"/>
      <c r="H2" s="274"/>
      <c r="I2" s="274"/>
      <c r="J2" s="274"/>
      <c r="K2" s="274"/>
    </row>
    <row r="3" spans="1:11" s="3" customFormat="1" ht="24" customHeight="1" x14ac:dyDescent="0.25">
      <c r="A3" s="521" t="s">
        <v>28</v>
      </c>
      <c r="B3" s="508" t="s">
        <v>48</v>
      </c>
      <c r="C3" s="519" t="s">
        <v>191</v>
      </c>
      <c r="D3" s="519" t="s">
        <v>49</v>
      </c>
      <c r="E3" s="519"/>
      <c r="F3" s="520"/>
      <c r="G3" s="508" t="s">
        <v>50</v>
      </c>
      <c r="H3" s="519" t="s">
        <v>191</v>
      </c>
      <c r="I3" s="519" t="s">
        <v>51</v>
      </c>
      <c r="J3" s="519"/>
      <c r="K3" s="520"/>
    </row>
    <row r="4" spans="1:11" s="3" customFormat="1" ht="49.5" customHeight="1" thickBot="1" x14ac:dyDescent="0.3">
      <c r="A4" s="522"/>
      <c r="B4" s="509"/>
      <c r="C4" s="523"/>
      <c r="D4" s="231" t="s">
        <v>13</v>
      </c>
      <c r="E4" s="231" t="s">
        <v>14</v>
      </c>
      <c r="F4" s="234" t="s">
        <v>15</v>
      </c>
      <c r="G4" s="509"/>
      <c r="H4" s="523"/>
      <c r="I4" s="231" t="s">
        <v>13</v>
      </c>
      <c r="J4" s="231" t="s">
        <v>14</v>
      </c>
      <c r="K4" s="234" t="s">
        <v>15</v>
      </c>
    </row>
    <row r="5" spans="1:11" s="3" customFormat="1" x14ac:dyDescent="0.25">
      <c r="A5" s="113" t="s">
        <v>254</v>
      </c>
      <c r="B5" s="278">
        <v>18</v>
      </c>
      <c r="C5" s="279">
        <v>14</v>
      </c>
      <c r="D5" s="279">
        <v>75.42</v>
      </c>
      <c r="E5" s="279">
        <v>0</v>
      </c>
      <c r="F5" s="280">
        <v>1</v>
      </c>
      <c r="G5" s="281">
        <v>7</v>
      </c>
      <c r="H5" s="282">
        <v>4</v>
      </c>
      <c r="I5" s="282">
        <v>29.68</v>
      </c>
      <c r="J5" s="282">
        <v>0</v>
      </c>
      <c r="K5" s="283">
        <v>4.1399999999999997</v>
      </c>
    </row>
    <row r="6" spans="1:11" s="3" customFormat="1" x14ac:dyDescent="0.25">
      <c r="A6" s="113" t="s">
        <v>255</v>
      </c>
      <c r="B6" s="284">
        <v>9</v>
      </c>
      <c r="C6" s="285">
        <v>6</v>
      </c>
      <c r="D6" s="285">
        <v>34.72</v>
      </c>
      <c r="E6" s="285">
        <v>0</v>
      </c>
      <c r="F6" s="286">
        <v>7</v>
      </c>
      <c r="G6" s="287">
        <v>11</v>
      </c>
      <c r="H6" s="288">
        <v>7</v>
      </c>
      <c r="I6" s="288">
        <v>46.31</v>
      </c>
      <c r="J6" s="288">
        <v>0</v>
      </c>
      <c r="K6" s="289">
        <v>0</v>
      </c>
    </row>
    <row r="7" spans="1:11" s="3" customFormat="1" x14ac:dyDescent="0.25">
      <c r="A7" s="113" t="s">
        <v>354</v>
      </c>
      <c r="B7" s="290">
        <v>15</v>
      </c>
      <c r="C7" s="291">
        <v>12</v>
      </c>
      <c r="D7" s="291">
        <v>67.63</v>
      </c>
      <c r="E7" s="291">
        <v>0</v>
      </c>
      <c r="F7" s="292">
        <v>0</v>
      </c>
      <c r="G7" s="287">
        <v>7</v>
      </c>
      <c r="H7" s="288">
        <v>5</v>
      </c>
      <c r="I7" s="288">
        <v>29.61</v>
      </c>
      <c r="J7" s="288">
        <v>0</v>
      </c>
      <c r="K7" s="289">
        <v>14</v>
      </c>
    </row>
    <row r="8" spans="1:11" x14ac:dyDescent="0.25">
      <c r="A8" s="150" t="s">
        <v>257</v>
      </c>
      <c r="B8" s="293">
        <v>2</v>
      </c>
      <c r="C8" s="161">
        <v>2</v>
      </c>
      <c r="D8" s="161">
        <v>6</v>
      </c>
      <c r="E8" s="161">
        <v>0</v>
      </c>
      <c r="F8" s="294">
        <v>0</v>
      </c>
      <c r="G8" s="295">
        <v>1</v>
      </c>
      <c r="H8" s="296">
        <v>1</v>
      </c>
      <c r="I8" s="296">
        <v>4.24</v>
      </c>
      <c r="J8" s="296">
        <v>0</v>
      </c>
      <c r="K8" s="297">
        <v>0</v>
      </c>
    </row>
    <row r="9" spans="1:11" ht="16.5" thickBot="1" x14ac:dyDescent="0.3">
      <c r="A9" s="150" t="s">
        <v>256</v>
      </c>
      <c r="B9" s="293">
        <v>24</v>
      </c>
      <c r="C9" s="161">
        <v>12</v>
      </c>
      <c r="D9" s="161">
        <v>134.22999999999999</v>
      </c>
      <c r="E9" s="161">
        <v>0</v>
      </c>
      <c r="F9" s="294">
        <v>0</v>
      </c>
      <c r="G9" s="295">
        <v>2</v>
      </c>
      <c r="H9" s="296">
        <v>2</v>
      </c>
      <c r="I9" s="296">
        <v>16.72</v>
      </c>
      <c r="J9" s="296">
        <v>0</v>
      </c>
      <c r="K9" s="297">
        <v>0</v>
      </c>
    </row>
    <row r="10" spans="1:11" ht="16.5" thickBot="1" x14ac:dyDescent="0.3">
      <c r="A10" s="298" t="s">
        <v>32</v>
      </c>
      <c r="B10" s="299">
        <f>SUM(B5:B9)</f>
        <v>68</v>
      </c>
      <c r="C10" s="224">
        <f>SUM(C5:C9)</f>
        <v>46</v>
      </c>
      <c r="D10" s="224">
        <f>SUM(D5:D9)</f>
        <v>318</v>
      </c>
      <c r="E10" s="224">
        <f>SUM(E5:E9)</f>
        <v>0</v>
      </c>
      <c r="F10" s="225">
        <f>SUM(F5:F9)</f>
        <v>8</v>
      </c>
      <c r="G10" s="300">
        <v>30</v>
      </c>
      <c r="H10" s="301">
        <v>21</v>
      </c>
      <c r="I10" s="301">
        <v>126.56</v>
      </c>
      <c r="J10" s="301">
        <v>0</v>
      </c>
      <c r="K10" s="302">
        <v>18.14</v>
      </c>
    </row>
    <row r="11" spans="1:11" x14ac:dyDescent="0.2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16.5" thickBot="1" x14ac:dyDescent="0.3">
      <c r="A12" s="273" t="s">
        <v>198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6.25" customHeight="1" x14ac:dyDescent="0.25">
      <c r="A13" s="513" t="s">
        <v>28</v>
      </c>
      <c r="B13" s="510" t="s">
        <v>48</v>
      </c>
      <c r="C13" s="487" t="s">
        <v>191</v>
      </c>
      <c r="D13" s="516" t="s">
        <v>49</v>
      </c>
      <c r="E13" s="517"/>
      <c r="F13" s="518"/>
      <c r="G13" s="510" t="s">
        <v>50</v>
      </c>
      <c r="H13" s="487" t="s">
        <v>191</v>
      </c>
      <c r="I13" s="516" t="s">
        <v>51</v>
      </c>
      <c r="J13" s="517"/>
      <c r="K13" s="518"/>
    </row>
    <row r="14" spans="1:11" ht="51.75" customHeight="1" thickBot="1" x14ac:dyDescent="0.3">
      <c r="A14" s="514"/>
      <c r="B14" s="511"/>
      <c r="C14" s="515"/>
      <c r="D14" s="231" t="s">
        <v>13</v>
      </c>
      <c r="E14" s="231" t="s">
        <v>14</v>
      </c>
      <c r="F14" s="234" t="s">
        <v>15</v>
      </c>
      <c r="G14" s="511"/>
      <c r="H14" s="515"/>
      <c r="I14" s="231" t="s">
        <v>13</v>
      </c>
      <c r="J14" s="231" t="s">
        <v>14</v>
      </c>
      <c r="K14" s="234" t="s">
        <v>15</v>
      </c>
    </row>
    <row r="15" spans="1:11" x14ac:dyDescent="0.25">
      <c r="A15" s="113" t="s">
        <v>254</v>
      </c>
      <c r="B15" s="303">
        <v>20</v>
      </c>
      <c r="C15" s="303">
        <v>11</v>
      </c>
      <c r="D15" s="303">
        <v>75</v>
      </c>
      <c r="E15" s="279">
        <v>0</v>
      </c>
      <c r="F15" s="279">
        <v>20.5</v>
      </c>
      <c r="G15" s="303">
        <v>3</v>
      </c>
      <c r="H15" s="303">
        <v>1</v>
      </c>
      <c r="I15" s="304">
        <v>20.5</v>
      </c>
      <c r="J15" s="279">
        <v>0</v>
      </c>
      <c r="K15" s="279">
        <v>0</v>
      </c>
    </row>
    <row r="16" spans="1:11" x14ac:dyDescent="0.25">
      <c r="A16" s="113" t="s">
        <v>255</v>
      </c>
      <c r="B16" s="303">
        <v>19</v>
      </c>
      <c r="C16" s="303">
        <v>19</v>
      </c>
      <c r="D16" s="303">
        <v>87</v>
      </c>
      <c r="E16" s="279">
        <v>0</v>
      </c>
      <c r="F16" s="279">
        <v>0</v>
      </c>
      <c r="G16" s="303">
        <v>11</v>
      </c>
      <c r="H16" s="303">
        <v>6</v>
      </c>
      <c r="I16" s="304">
        <v>47</v>
      </c>
      <c r="J16" s="279">
        <v>2.5</v>
      </c>
      <c r="K16" s="279">
        <v>0</v>
      </c>
    </row>
    <row r="17" spans="1:11" x14ac:dyDescent="0.25">
      <c r="A17" s="113" t="s">
        <v>354</v>
      </c>
      <c r="B17" s="303">
        <v>13</v>
      </c>
      <c r="C17" s="303">
        <v>13</v>
      </c>
      <c r="D17" s="303">
        <v>29</v>
      </c>
      <c r="E17" s="279">
        <v>0</v>
      </c>
      <c r="F17" s="279">
        <v>0</v>
      </c>
      <c r="G17" s="303">
        <v>14</v>
      </c>
      <c r="H17" s="303">
        <v>0</v>
      </c>
      <c r="I17" s="304">
        <v>0</v>
      </c>
      <c r="J17" s="279">
        <v>0</v>
      </c>
      <c r="K17" s="279">
        <v>2.66</v>
      </c>
    </row>
    <row r="18" spans="1:11" x14ac:dyDescent="0.25">
      <c r="A18" s="150" t="s">
        <v>257</v>
      </c>
      <c r="B18" s="109">
        <v>3</v>
      </c>
      <c r="C18" s="109">
        <v>1</v>
      </c>
      <c r="D18" s="109">
        <v>14</v>
      </c>
      <c r="E18" s="161">
        <v>0</v>
      </c>
      <c r="F18" s="161">
        <v>0</v>
      </c>
      <c r="G18" s="109">
        <v>0</v>
      </c>
      <c r="H18" s="109">
        <v>0</v>
      </c>
      <c r="I18" s="230">
        <v>0</v>
      </c>
      <c r="J18" s="161">
        <v>0</v>
      </c>
      <c r="K18" s="161">
        <v>0</v>
      </c>
    </row>
    <row r="19" spans="1:11" ht="16.5" thickBot="1" x14ac:dyDescent="0.3">
      <c r="A19" s="150" t="s">
        <v>256</v>
      </c>
      <c r="B19" s="109">
        <v>30</v>
      </c>
      <c r="C19" s="109">
        <v>16</v>
      </c>
      <c r="D19" s="109">
        <v>120</v>
      </c>
      <c r="E19" s="161">
        <v>0</v>
      </c>
      <c r="F19" s="161">
        <v>7</v>
      </c>
      <c r="G19" s="109">
        <v>8</v>
      </c>
      <c r="H19" s="109">
        <v>4</v>
      </c>
      <c r="I19" s="230">
        <v>25.5</v>
      </c>
      <c r="J19" s="161">
        <v>5</v>
      </c>
      <c r="K19" s="161">
        <v>13</v>
      </c>
    </row>
    <row r="20" spans="1:11" ht="16.5" thickBot="1" x14ac:dyDescent="0.3">
      <c r="A20" s="298" t="s">
        <v>32</v>
      </c>
      <c r="B20" s="299">
        <f t="shared" ref="B20:K20" si="0">SUM(B15:B19)</f>
        <v>85</v>
      </c>
      <c r="C20" s="224">
        <f t="shared" si="0"/>
        <v>60</v>
      </c>
      <c r="D20" s="224">
        <f t="shared" si="0"/>
        <v>325</v>
      </c>
      <c r="E20" s="224">
        <f t="shared" si="0"/>
        <v>0</v>
      </c>
      <c r="F20" s="225">
        <f t="shared" si="0"/>
        <v>27.5</v>
      </c>
      <c r="G20" s="299">
        <f t="shared" si="0"/>
        <v>36</v>
      </c>
      <c r="H20" s="224">
        <f t="shared" si="0"/>
        <v>11</v>
      </c>
      <c r="I20" s="224">
        <f t="shared" si="0"/>
        <v>93</v>
      </c>
      <c r="J20" s="224">
        <f t="shared" si="0"/>
        <v>7.5</v>
      </c>
      <c r="K20" s="225">
        <f t="shared" si="0"/>
        <v>15.66</v>
      </c>
    </row>
    <row r="21" spans="1:11" ht="16.5" thickBot="1" x14ac:dyDescent="0.3">
      <c r="A21" s="243"/>
      <c r="B21" s="242"/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x14ac:dyDescent="0.25">
      <c r="A22" s="305" t="s">
        <v>151</v>
      </c>
      <c r="B22" s="306">
        <f t="shared" ref="B22:K22" si="1">+B10-B20</f>
        <v>-17</v>
      </c>
      <c r="C22" s="307">
        <f t="shared" si="1"/>
        <v>-14</v>
      </c>
      <c r="D22" s="307">
        <f t="shared" si="1"/>
        <v>-7</v>
      </c>
      <c r="E22" s="307">
        <f t="shared" si="1"/>
        <v>0</v>
      </c>
      <c r="F22" s="308">
        <f t="shared" si="1"/>
        <v>-19.5</v>
      </c>
      <c r="G22" s="306">
        <f t="shared" si="1"/>
        <v>-6</v>
      </c>
      <c r="H22" s="307">
        <f t="shared" si="1"/>
        <v>10</v>
      </c>
      <c r="I22" s="307">
        <f t="shared" si="1"/>
        <v>33.56</v>
      </c>
      <c r="J22" s="307">
        <f t="shared" si="1"/>
        <v>-7.5</v>
      </c>
      <c r="K22" s="308">
        <f t="shared" si="1"/>
        <v>2.4800000000000004</v>
      </c>
    </row>
    <row r="23" spans="1:11" ht="16.5" thickBot="1" x14ac:dyDescent="0.3">
      <c r="A23" s="309" t="s">
        <v>135</v>
      </c>
      <c r="B23" s="310">
        <f>+IFERROR(B22/B20,0)*100</f>
        <v>-20</v>
      </c>
      <c r="C23" s="311">
        <f>+IFERROR(C22/C20,0)*100</f>
        <v>-23.333333333333332</v>
      </c>
      <c r="D23" s="311">
        <f t="shared" ref="D23:K23" si="2">+IFERROR(D22/D20,0)*100</f>
        <v>-2.1538461538461537</v>
      </c>
      <c r="E23" s="311">
        <f t="shared" si="2"/>
        <v>0</v>
      </c>
      <c r="F23" s="312">
        <f t="shared" si="2"/>
        <v>-70.909090909090907</v>
      </c>
      <c r="G23" s="310">
        <f t="shared" si="2"/>
        <v>-16.666666666666664</v>
      </c>
      <c r="H23" s="311">
        <f t="shared" si="2"/>
        <v>90.909090909090907</v>
      </c>
      <c r="I23" s="311">
        <f t="shared" si="2"/>
        <v>36.086021505376351</v>
      </c>
      <c r="J23" s="311">
        <f t="shared" si="2"/>
        <v>-100</v>
      </c>
      <c r="K23" s="312">
        <f t="shared" si="2"/>
        <v>15.836526181353769</v>
      </c>
    </row>
    <row r="24" spans="1:11" x14ac:dyDescent="0.25">
      <c r="J24" s="12"/>
      <c r="K24" s="12"/>
    </row>
  </sheetData>
  <mergeCells count="15">
    <mergeCell ref="G3:G4"/>
    <mergeCell ref="G13:G14"/>
    <mergeCell ref="A1:K1"/>
    <mergeCell ref="A13:A14"/>
    <mergeCell ref="C13:C14"/>
    <mergeCell ref="D13:F13"/>
    <mergeCell ref="H13:H14"/>
    <mergeCell ref="I13:K13"/>
    <mergeCell ref="B13:B14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10" zoomScale="120" zoomScaleNormal="100" zoomScaleSheetLayoutView="120" workbookViewId="0">
      <selection activeCell="B3" sqref="B3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512" t="s">
        <v>233</v>
      </c>
      <c r="B1" s="512"/>
      <c r="C1" s="512"/>
      <c r="D1" s="512"/>
      <c r="E1" s="512"/>
      <c r="F1" s="512"/>
      <c r="G1" s="3"/>
      <c r="H1" s="3"/>
      <c r="I1" s="9"/>
      <c r="J1" s="9"/>
    </row>
    <row r="2" spans="1:10" ht="39" thickBot="1" x14ac:dyDescent="0.3">
      <c r="A2" s="313" t="s">
        <v>23</v>
      </c>
      <c r="B2" s="236" t="s">
        <v>53</v>
      </c>
      <c r="C2" s="236" t="s">
        <v>54</v>
      </c>
      <c r="D2" s="236" t="s">
        <v>55</v>
      </c>
      <c r="E2" s="236" t="s">
        <v>56</v>
      </c>
      <c r="F2" s="254" t="s">
        <v>94</v>
      </c>
      <c r="G2" s="14"/>
      <c r="H2" s="14"/>
    </row>
    <row r="3" spans="1:10" x14ac:dyDescent="0.25">
      <c r="A3" s="206">
        <v>1</v>
      </c>
      <c r="B3" s="93" t="s">
        <v>355</v>
      </c>
      <c r="C3" s="93" t="s">
        <v>268</v>
      </c>
      <c r="D3" s="316">
        <v>42383</v>
      </c>
      <c r="E3" s="316">
        <v>42857</v>
      </c>
      <c r="F3" s="75" t="s">
        <v>356</v>
      </c>
      <c r="G3" s="11"/>
      <c r="H3" s="11"/>
    </row>
    <row r="4" spans="1:10" x14ac:dyDescent="0.25">
      <c r="A4" s="206">
        <v>2</v>
      </c>
      <c r="B4" s="93" t="s">
        <v>357</v>
      </c>
      <c r="C4" s="93" t="s">
        <v>280</v>
      </c>
      <c r="D4" s="316">
        <v>42537</v>
      </c>
      <c r="E4" s="316">
        <v>42871</v>
      </c>
      <c r="F4" s="75" t="s">
        <v>358</v>
      </c>
      <c r="G4" s="11"/>
      <c r="H4" s="11"/>
    </row>
    <row r="5" spans="1:10" x14ac:dyDescent="0.25">
      <c r="A5" s="93"/>
      <c r="B5" s="93"/>
      <c r="C5" s="93"/>
      <c r="D5" s="93"/>
      <c r="E5" s="93"/>
      <c r="F5" s="262"/>
      <c r="G5" s="11"/>
      <c r="H5" s="11"/>
    </row>
    <row r="6" spans="1:10" x14ac:dyDescent="0.25">
      <c r="A6" s="93"/>
      <c r="B6" s="93"/>
      <c r="C6" s="93"/>
      <c r="D6" s="93"/>
      <c r="E6" s="93"/>
      <c r="F6" s="262"/>
      <c r="G6" s="11"/>
      <c r="H6" s="11"/>
    </row>
    <row r="7" spans="1:10" x14ac:dyDescent="0.25">
      <c r="A7" s="150"/>
      <c r="B7" s="150"/>
      <c r="C7" s="150"/>
      <c r="D7" s="150"/>
      <c r="E7" s="150"/>
      <c r="F7" s="149"/>
      <c r="G7" s="11"/>
      <c r="H7" s="11"/>
    </row>
    <row r="8" spans="1:10" x14ac:dyDescent="0.25">
      <c r="A8" s="150"/>
      <c r="B8" s="150"/>
      <c r="C8" s="150"/>
      <c r="D8" s="150"/>
      <c r="E8" s="150"/>
      <c r="F8" s="149"/>
      <c r="G8" s="11"/>
      <c r="H8" s="11"/>
    </row>
    <row r="9" spans="1:10" x14ac:dyDescent="0.25">
      <c r="A9" s="150"/>
      <c r="B9" s="150"/>
      <c r="C9" s="150"/>
      <c r="D9" s="150"/>
      <c r="E9" s="150"/>
      <c r="F9" s="149"/>
      <c r="G9" s="11"/>
      <c r="H9" s="11"/>
    </row>
    <row r="10" spans="1:10" ht="12.75" customHeight="1" thickBot="1" x14ac:dyDescent="0.3">
      <c r="A10" s="243"/>
      <c r="B10" s="243"/>
      <c r="C10" s="243"/>
      <c r="D10" s="243"/>
      <c r="E10" s="243"/>
      <c r="F10" s="260"/>
      <c r="G10" s="11"/>
      <c r="H10" s="11"/>
    </row>
    <row r="11" spans="1:10" ht="64.5" customHeight="1" thickBot="1" x14ac:dyDescent="0.3">
      <c r="A11" s="211"/>
      <c r="B11" s="314" t="s">
        <v>57</v>
      </c>
      <c r="C11" s="237"/>
      <c r="D11" s="254" t="s">
        <v>58</v>
      </c>
      <c r="E11" s="243"/>
      <c r="F11" s="260"/>
      <c r="G11" s="11"/>
      <c r="H11" s="11"/>
    </row>
    <row r="12" spans="1:10" x14ac:dyDescent="0.25">
      <c r="A12" s="211"/>
      <c r="B12" s="93" t="s">
        <v>234</v>
      </c>
      <c r="C12" s="317">
        <v>3</v>
      </c>
      <c r="D12" s="206">
        <v>1</v>
      </c>
      <c r="E12" s="243"/>
      <c r="F12" s="243"/>
      <c r="G12" s="5"/>
      <c r="H12" s="5"/>
    </row>
    <row r="13" spans="1:10" x14ac:dyDescent="0.25">
      <c r="A13" s="211"/>
      <c r="B13" s="93" t="s">
        <v>235</v>
      </c>
      <c r="C13" s="318">
        <v>3</v>
      </c>
      <c r="D13" s="109">
        <v>0</v>
      </c>
      <c r="E13" s="243"/>
      <c r="F13" s="243"/>
      <c r="G13" s="5"/>
      <c r="H13" s="5"/>
    </row>
    <row r="14" spans="1:10" x14ac:dyDescent="0.25">
      <c r="A14" s="211"/>
      <c r="B14" s="93" t="s">
        <v>236</v>
      </c>
      <c r="C14" s="318">
        <v>2</v>
      </c>
      <c r="D14" s="109">
        <v>1</v>
      </c>
      <c r="E14" s="243"/>
      <c r="F14" s="243"/>
      <c r="G14" s="5"/>
      <c r="H14" s="5"/>
    </row>
    <row r="15" spans="1:10" x14ac:dyDescent="0.25">
      <c r="A15" s="211"/>
      <c r="B15" s="150" t="s">
        <v>138</v>
      </c>
      <c r="C15" s="318"/>
      <c r="D15" s="109"/>
      <c r="E15" s="243"/>
      <c r="F15" s="243"/>
      <c r="G15" s="5"/>
      <c r="H15" s="5"/>
    </row>
    <row r="16" spans="1:10" x14ac:dyDescent="0.25">
      <c r="A16" s="211"/>
      <c r="B16" s="150" t="s">
        <v>16</v>
      </c>
      <c r="C16" s="315"/>
      <c r="D16" s="150"/>
      <c r="E16" s="243"/>
      <c r="F16" s="243"/>
      <c r="G16" s="5"/>
      <c r="H16" s="5"/>
    </row>
    <row r="17" spans="1:6" x14ac:dyDescent="0.25">
      <c r="A17" s="211"/>
      <c r="B17" s="150" t="s">
        <v>17</v>
      </c>
      <c r="C17" s="315"/>
      <c r="D17" s="150"/>
      <c r="E17" s="243"/>
      <c r="F17" s="243"/>
    </row>
    <row r="18" spans="1:6" x14ac:dyDescent="0.25">
      <c r="A18" s="211"/>
      <c r="B18" s="150" t="s">
        <v>99</v>
      </c>
      <c r="C18" s="315"/>
      <c r="D18" s="150"/>
      <c r="E18" s="243"/>
      <c r="F18" s="243"/>
    </row>
    <row r="19" spans="1:6" ht="9.75" customHeight="1" thickBot="1" x14ac:dyDescent="0.3">
      <c r="A19" s="211"/>
      <c r="B19" s="243"/>
      <c r="C19" s="243"/>
      <c r="D19" s="243"/>
      <c r="E19" s="243"/>
      <c r="F19" s="243"/>
    </row>
    <row r="20" spans="1:6" ht="24.75" customHeight="1" thickBot="1" x14ac:dyDescent="0.3">
      <c r="A20" s="211"/>
      <c r="B20" s="319" t="s">
        <v>136</v>
      </c>
      <c r="C20" s="320" t="s">
        <v>137</v>
      </c>
      <c r="D20" s="211"/>
      <c r="E20" s="243"/>
      <c r="F20" s="243"/>
    </row>
    <row r="21" spans="1:6" ht="25.5" customHeight="1" x14ac:dyDescent="0.25">
      <c r="A21" s="211"/>
      <c r="B21" s="321">
        <v>5</v>
      </c>
      <c r="C21" s="322">
        <v>49</v>
      </c>
      <c r="D21" s="243"/>
      <c r="E21" s="243"/>
      <c r="F21" s="243"/>
    </row>
    <row r="22" spans="1:6" x14ac:dyDescent="0.25">
      <c r="A22" s="211"/>
      <c r="B22" s="211"/>
      <c r="C22" s="211"/>
      <c r="D22" s="211"/>
      <c r="E22" s="211"/>
      <c r="F22" s="211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A10" zoomScale="120" zoomScaleNormal="100" zoomScaleSheetLayoutView="120" workbookViewId="0">
      <selection activeCell="B6" sqref="B6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524" t="s">
        <v>237</v>
      </c>
      <c r="B1" s="524"/>
      <c r="C1" s="524"/>
      <c r="D1" s="524"/>
      <c r="E1" s="524"/>
      <c r="F1" s="524"/>
      <c r="G1" s="18"/>
    </row>
    <row r="2" spans="1:7" ht="26.25" thickBot="1" x14ac:dyDescent="0.3">
      <c r="A2" s="326" t="s">
        <v>23</v>
      </c>
      <c r="B2" s="238" t="s">
        <v>53</v>
      </c>
      <c r="C2" s="238" t="s">
        <v>54</v>
      </c>
      <c r="D2" s="327" t="s">
        <v>55</v>
      </c>
      <c r="E2" s="327" t="s">
        <v>153</v>
      </c>
      <c r="F2" s="239" t="s">
        <v>94</v>
      </c>
      <c r="G2" s="8"/>
    </row>
    <row r="3" spans="1:7" ht="26.25" x14ac:dyDescent="0.25">
      <c r="A3" s="328">
        <v>1</v>
      </c>
      <c r="B3" s="329" t="s">
        <v>359</v>
      </c>
      <c r="C3" s="143" t="s">
        <v>330</v>
      </c>
      <c r="D3" s="335">
        <v>42521</v>
      </c>
      <c r="E3" s="335">
        <v>42838</v>
      </c>
      <c r="F3" s="141" t="s">
        <v>356</v>
      </c>
      <c r="G3" s="11"/>
    </row>
    <row r="4" spans="1:7" x14ac:dyDescent="0.25">
      <c r="A4" s="161">
        <v>2</v>
      </c>
      <c r="B4" s="329" t="s">
        <v>360</v>
      </c>
      <c r="C4" s="329" t="s">
        <v>345</v>
      </c>
      <c r="D4" s="335">
        <v>42656</v>
      </c>
      <c r="E4" s="335">
        <v>42880</v>
      </c>
      <c r="F4" s="141" t="s">
        <v>356</v>
      </c>
      <c r="G4" s="11"/>
    </row>
    <row r="5" spans="1:7" x14ac:dyDescent="0.25">
      <c r="A5" s="161">
        <v>3</v>
      </c>
      <c r="B5" s="329" t="s">
        <v>361</v>
      </c>
      <c r="C5" s="143" t="s">
        <v>333</v>
      </c>
      <c r="D5" s="141" t="s">
        <v>362</v>
      </c>
      <c r="E5" s="141" t="s">
        <v>363</v>
      </c>
      <c r="F5" s="141" t="s">
        <v>356</v>
      </c>
      <c r="G5" s="11"/>
    </row>
    <row r="6" spans="1:7" x14ac:dyDescent="0.25">
      <c r="A6" s="165"/>
      <c r="B6" s="165"/>
      <c r="C6" s="165"/>
      <c r="D6" s="165"/>
      <c r="E6" s="165"/>
      <c r="F6" s="146"/>
      <c r="G6" s="11"/>
    </row>
    <row r="7" spans="1:7" x14ac:dyDescent="0.25">
      <c r="A7" s="165"/>
      <c r="B7" s="165"/>
      <c r="C7" s="165"/>
      <c r="D7" s="165"/>
      <c r="E7" s="165"/>
      <c r="F7" s="146"/>
      <c r="G7" s="11"/>
    </row>
    <row r="8" spans="1:7" x14ac:dyDescent="0.25">
      <c r="A8" s="165"/>
      <c r="B8" s="165"/>
      <c r="C8" s="165"/>
      <c r="D8" s="165"/>
      <c r="E8" s="165"/>
      <c r="F8" s="146"/>
      <c r="G8" s="11"/>
    </row>
    <row r="9" spans="1:7" x14ac:dyDescent="0.25">
      <c r="A9" s="165"/>
      <c r="B9" s="165"/>
      <c r="C9" s="165"/>
      <c r="D9" s="165"/>
      <c r="E9" s="165"/>
      <c r="F9" s="146"/>
      <c r="G9" s="11"/>
    </row>
    <row r="10" spans="1:7" x14ac:dyDescent="0.25">
      <c r="A10" s="165"/>
      <c r="B10" s="165"/>
      <c r="C10" s="165"/>
      <c r="D10" s="165"/>
      <c r="E10" s="165"/>
      <c r="F10" s="146"/>
      <c r="G10" s="5"/>
    </row>
    <row r="11" spans="1:7" ht="16.5" thickBot="1" x14ac:dyDescent="0.3">
      <c r="A11" s="330"/>
      <c r="B11" s="330"/>
      <c r="C11" s="330"/>
      <c r="D11" s="330"/>
      <c r="E11" s="330"/>
      <c r="F11" s="174"/>
      <c r="G11" s="5"/>
    </row>
    <row r="12" spans="1:7" ht="53.25" customHeight="1" thickBot="1" x14ac:dyDescent="0.3">
      <c r="A12" s="331"/>
      <c r="B12" s="332" t="s">
        <v>59</v>
      </c>
      <c r="C12" s="333"/>
      <c r="D12" s="334" t="s">
        <v>58</v>
      </c>
      <c r="E12" s="330"/>
      <c r="F12" s="174"/>
      <c r="G12" s="5"/>
    </row>
    <row r="13" spans="1:7" x14ac:dyDescent="0.25">
      <c r="A13" s="331"/>
      <c r="B13" s="329" t="s">
        <v>234</v>
      </c>
      <c r="C13" s="340">
        <v>4</v>
      </c>
      <c r="D13" s="328"/>
      <c r="E13" s="330"/>
      <c r="F13" s="330"/>
      <c r="G13" s="5"/>
    </row>
    <row r="14" spans="1:7" x14ac:dyDescent="0.25">
      <c r="A14" s="331"/>
      <c r="B14" s="329" t="s">
        <v>235</v>
      </c>
      <c r="C14" s="341">
        <v>11</v>
      </c>
      <c r="D14" s="161">
        <v>5</v>
      </c>
      <c r="E14" s="330"/>
      <c r="F14" s="330"/>
      <c r="G14" s="5"/>
    </row>
    <row r="15" spans="1:7" x14ac:dyDescent="0.25">
      <c r="A15" s="331"/>
      <c r="B15" s="329" t="s">
        <v>236</v>
      </c>
      <c r="C15" s="341">
        <v>3</v>
      </c>
      <c r="D15" s="161"/>
      <c r="E15" s="330"/>
      <c r="F15" s="330"/>
      <c r="G15" s="5"/>
    </row>
    <row r="16" spans="1:7" x14ac:dyDescent="0.25">
      <c r="A16" s="331"/>
      <c r="B16" s="165" t="s">
        <v>138</v>
      </c>
      <c r="C16" s="341"/>
      <c r="D16" s="161"/>
      <c r="E16" s="330"/>
      <c r="F16" s="330"/>
      <c r="G16" s="5"/>
    </row>
    <row r="17" spans="1:7" x14ac:dyDescent="0.25">
      <c r="A17" s="331"/>
      <c r="B17" s="165" t="s">
        <v>16</v>
      </c>
      <c r="C17" s="341">
        <v>1</v>
      </c>
      <c r="D17" s="161"/>
      <c r="E17" s="330"/>
      <c r="F17" s="330"/>
      <c r="G17" s="5"/>
    </row>
    <row r="18" spans="1:7" x14ac:dyDescent="0.25">
      <c r="A18" s="331"/>
      <c r="B18" s="165" t="s">
        <v>17</v>
      </c>
      <c r="C18" s="341"/>
      <c r="D18" s="161"/>
      <c r="E18" s="330"/>
      <c r="F18" s="330"/>
    </row>
    <row r="19" spans="1:7" x14ac:dyDescent="0.25">
      <c r="A19" s="331"/>
      <c r="B19" s="165" t="s">
        <v>99</v>
      </c>
      <c r="C19" s="341"/>
      <c r="D19" s="161"/>
      <c r="E19" s="330"/>
      <c r="F19" s="330"/>
    </row>
    <row r="20" spans="1:7" ht="16.5" thickBot="1" x14ac:dyDescent="0.3">
      <c r="A20" s="331"/>
      <c r="B20" s="330"/>
      <c r="C20" s="330"/>
      <c r="D20" s="330"/>
      <c r="E20" s="330"/>
      <c r="F20" s="330"/>
    </row>
    <row r="21" spans="1:7" ht="31.5" customHeight="1" thickBot="1" x14ac:dyDescent="0.3">
      <c r="A21" s="331"/>
      <c r="B21" s="336" t="s">
        <v>139</v>
      </c>
      <c r="C21" s="337" t="s">
        <v>140</v>
      </c>
      <c r="D21" s="211"/>
      <c r="E21" s="330"/>
      <c r="F21" s="330"/>
    </row>
    <row r="22" spans="1:7" ht="29.25" customHeight="1" x14ac:dyDescent="0.25">
      <c r="A22" s="331"/>
      <c r="B22" s="321">
        <v>3</v>
      </c>
      <c r="C22" s="338">
        <v>39</v>
      </c>
      <c r="D22" s="330"/>
      <c r="E22" s="330"/>
      <c r="F22" s="330"/>
    </row>
    <row r="23" spans="1:7" x14ac:dyDescent="0.25">
      <c r="D23" s="1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topLeftCell="A4" zoomScaleNormal="100" zoomScaleSheetLayoutView="100" workbookViewId="0">
      <selection activeCell="A12" sqref="A12:C12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526" t="s">
        <v>238</v>
      </c>
      <c r="B1" s="526"/>
      <c r="C1" s="526"/>
      <c r="D1" s="526"/>
      <c r="E1" s="526"/>
      <c r="F1" s="526"/>
      <c r="G1" s="526"/>
      <c r="H1" s="526"/>
      <c r="I1" s="526"/>
      <c r="J1" s="51"/>
    </row>
    <row r="2" spans="1:10" s="3" customFormat="1" ht="135" customHeight="1" thickBot="1" x14ac:dyDescent="0.3">
      <c r="A2" s="235" t="s">
        <v>60</v>
      </c>
      <c r="B2" s="236" t="s">
        <v>118</v>
      </c>
      <c r="C2" s="236" t="s">
        <v>61</v>
      </c>
      <c r="D2" s="236" t="s">
        <v>120</v>
      </c>
      <c r="E2" s="236" t="s">
        <v>62</v>
      </c>
      <c r="F2" s="236" t="s">
        <v>63</v>
      </c>
      <c r="G2" s="236" t="s">
        <v>64</v>
      </c>
      <c r="H2" s="236" t="s">
        <v>65</v>
      </c>
      <c r="I2" s="254" t="s">
        <v>66</v>
      </c>
      <c r="J2" s="13"/>
    </row>
    <row r="3" spans="1:10" x14ac:dyDescent="0.25">
      <c r="A3" s="262" t="s">
        <v>141</v>
      </c>
      <c r="B3" s="109">
        <v>11</v>
      </c>
      <c r="C3" s="109">
        <v>1</v>
      </c>
      <c r="D3" s="109">
        <v>0.27</v>
      </c>
      <c r="E3" s="109">
        <v>3</v>
      </c>
      <c r="F3" s="109">
        <v>2</v>
      </c>
      <c r="G3" s="109">
        <v>0</v>
      </c>
      <c r="H3" s="109">
        <v>1</v>
      </c>
      <c r="I3" s="109">
        <v>7</v>
      </c>
      <c r="J3" s="5"/>
    </row>
    <row r="4" spans="1:10" x14ac:dyDescent="0.25">
      <c r="A4" s="149" t="s">
        <v>142</v>
      </c>
      <c r="B4" s="109">
        <v>17</v>
      </c>
      <c r="C4" s="109">
        <v>1</v>
      </c>
      <c r="D4" s="109">
        <v>0</v>
      </c>
      <c r="E4" s="109">
        <v>4</v>
      </c>
      <c r="F4" s="109">
        <v>3</v>
      </c>
      <c r="G4" s="109">
        <v>0</v>
      </c>
      <c r="H4" s="109">
        <v>0</v>
      </c>
      <c r="I4" s="109">
        <v>10</v>
      </c>
      <c r="J4" s="5"/>
    </row>
    <row r="5" spans="1:10" x14ac:dyDescent="0.25">
      <c r="A5" s="149" t="s">
        <v>79</v>
      </c>
      <c r="B5" s="109">
        <v>49</v>
      </c>
      <c r="C5" s="109">
        <v>2.06</v>
      </c>
      <c r="D5" s="109">
        <v>0.66</v>
      </c>
      <c r="E5" s="109">
        <v>2.99</v>
      </c>
      <c r="F5" s="109">
        <v>0</v>
      </c>
      <c r="G5" s="109">
        <v>1</v>
      </c>
      <c r="H5" s="109">
        <v>2</v>
      </c>
      <c r="I5" s="109">
        <v>26</v>
      </c>
      <c r="J5" s="5"/>
    </row>
    <row r="6" spans="1:10" x14ac:dyDescent="0.25">
      <c r="A6" s="342" t="s">
        <v>32</v>
      </c>
      <c r="B6" s="216">
        <f>SUM(B3:B5)</f>
        <v>77</v>
      </c>
      <c r="C6" s="252">
        <f>+IFERROR(($B$3*C3+$B$4*C4+$B$5*C5)/$B$6,0)</f>
        <v>1.6745454545454546</v>
      </c>
      <c r="D6" s="252">
        <f>+IFERROR(($B$3*D3+$B$4*D4+$B$5*D5)/$B$6,0)</f>
        <v>0.45857142857142857</v>
      </c>
      <c r="E6" s="252">
        <f>+IFERROR(($B$3*E3+$B$4*E4+$B$5*E5)/$B$6,0)</f>
        <v>3.2144155844155846</v>
      </c>
      <c r="F6" s="216">
        <f>SUM(F3:F5)</f>
        <v>5</v>
      </c>
      <c r="G6" s="216">
        <f>SUM(G3:G5)</f>
        <v>1</v>
      </c>
      <c r="H6" s="216">
        <f>SUM(H3:H5)</f>
        <v>3</v>
      </c>
      <c r="I6" s="216">
        <f>SUM(I3:I5)</f>
        <v>43</v>
      </c>
      <c r="J6" s="5"/>
    </row>
    <row r="7" spans="1:10" x14ac:dyDescent="0.25">
      <c r="A7" s="243"/>
      <c r="B7" s="243"/>
      <c r="C7" s="243"/>
      <c r="D7" s="243"/>
      <c r="E7" s="243"/>
      <c r="F7" s="243"/>
      <c r="G7" s="243"/>
      <c r="H7" s="243"/>
      <c r="I7" s="243"/>
      <c r="J7" s="5"/>
    </row>
    <row r="8" spans="1:10" s="1" customFormat="1" ht="16.5" thickBot="1" x14ac:dyDescent="0.3">
      <c r="A8" s="525" t="s">
        <v>67</v>
      </c>
      <c r="B8" s="525"/>
      <c r="C8" s="525"/>
      <c r="D8" s="339"/>
      <c r="E8" s="339"/>
      <c r="F8" s="339"/>
      <c r="G8" s="339"/>
      <c r="H8" s="339"/>
      <c r="I8" s="339"/>
      <c r="J8" s="8"/>
    </row>
    <row r="9" spans="1:10" s="1" customFormat="1" ht="27" thickBot="1" x14ac:dyDescent="0.3">
      <c r="A9" s="235" t="s">
        <v>68</v>
      </c>
      <c r="B9" s="247" t="s">
        <v>69</v>
      </c>
      <c r="C9" s="248" t="s">
        <v>119</v>
      </c>
      <c r="D9" s="339"/>
      <c r="E9" s="339"/>
      <c r="F9" s="339"/>
      <c r="G9" s="339"/>
      <c r="H9" s="339"/>
      <c r="I9" s="339"/>
      <c r="J9" s="8"/>
    </row>
    <row r="10" spans="1:10" x14ac:dyDescent="0.25">
      <c r="A10" s="262" t="s">
        <v>143</v>
      </c>
      <c r="B10" s="109">
        <v>3</v>
      </c>
      <c r="C10" s="108">
        <v>0.68</v>
      </c>
      <c r="D10" s="243"/>
      <c r="E10" s="243"/>
      <c r="F10" s="243"/>
      <c r="G10" s="243"/>
      <c r="H10" s="243"/>
      <c r="I10" s="243"/>
      <c r="J10" s="5"/>
    </row>
    <row r="11" spans="1:10" x14ac:dyDescent="0.25">
      <c r="A11" s="149" t="s">
        <v>144</v>
      </c>
      <c r="B11" s="109">
        <v>47</v>
      </c>
      <c r="C11" s="343">
        <v>9.82</v>
      </c>
      <c r="D11" s="243"/>
      <c r="E11" s="243"/>
      <c r="F11" s="243"/>
      <c r="G11" s="243"/>
      <c r="H11" s="243"/>
      <c r="I11" s="243"/>
      <c r="J11" s="5"/>
    </row>
    <row r="12" spans="1:10" ht="13.5" customHeight="1" x14ac:dyDescent="0.25">
      <c r="A12" s="342" t="s">
        <v>32</v>
      </c>
      <c r="B12" s="216">
        <f>+B10+B11</f>
        <v>50</v>
      </c>
      <c r="C12" s="216">
        <f>+C10+C11</f>
        <v>10.5</v>
      </c>
      <c r="D12" s="211"/>
      <c r="E12" s="211"/>
      <c r="F12" s="211"/>
      <c r="G12" s="211"/>
      <c r="H12" s="211"/>
      <c r="I12" s="211"/>
    </row>
    <row r="13" spans="1:10" x14ac:dyDescent="0.25">
      <c r="A13" s="211"/>
      <c r="B13" s="211"/>
      <c r="C13" s="211"/>
      <c r="D13" s="211"/>
      <c r="E13" s="211"/>
      <c r="F13" s="211"/>
      <c r="G13" s="211"/>
      <c r="H13" s="211"/>
      <c r="I13" s="211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view="pageBreakPreview" topLeftCell="A10" zoomScaleNormal="100" zoomScaleSheetLayoutView="100" workbookViewId="0">
      <selection activeCell="M6" sqref="M6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512" t="s">
        <v>100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15"/>
      <c r="O1" s="15"/>
      <c r="P1" s="15"/>
      <c r="Q1" s="15"/>
      <c r="R1" s="15"/>
      <c r="S1" s="15"/>
    </row>
    <row r="2" spans="1:19" ht="16.5" thickBot="1" x14ac:dyDescent="0.3">
      <c r="A2" s="352" t="s">
        <v>239</v>
      </c>
      <c r="B2" s="352"/>
      <c r="C2" s="353"/>
      <c r="D2" s="353"/>
      <c r="E2" s="352"/>
      <c r="F2" s="352"/>
      <c r="G2" s="352"/>
      <c r="H2" s="433"/>
      <c r="I2" s="433"/>
      <c r="J2" s="433"/>
      <c r="K2" s="433"/>
      <c r="L2" s="433"/>
      <c r="M2" s="433"/>
    </row>
    <row r="3" spans="1:19" s="4" customFormat="1" ht="66.75" customHeight="1" thickBot="1" x14ac:dyDescent="0.3">
      <c r="A3" s="235" t="s">
        <v>28</v>
      </c>
      <c r="B3" s="236" t="s">
        <v>32</v>
      </c>
      <c r="C3" s="236" t="s">
        <v>70</v>
      </c>
      <c r="D3" s="236" t="s">
        <v>71</v>
      </c>
      <c r="E3" s="236" t="s">
        <v>121</v>
      </c>
      <c r="F3" s="236" t="s">
        <v>123</v>
      </c>
      <c r="G3" s="254" t="s">
        <v>122</v>
      </c>
      <c r="H3" s="236" t="s">
        <v>191</v>
      </c>
      <c r="I3" s="235" t="s">
        <v>70</v>
      </c>
      <c r="J3" s="236" t="s">
        <v>71</v>
      </c>
      <c r="K3" s="236" t="s">
        <v>121</v>
      </c>
      <c r="L3" s="236" t="s">
        <v>123</v>
      </c>
      <c r="M3" s="254" t="s">
        <v>122</v>
      </c>
    </row>
    <row r="4" spans="1:19" s="4" customFormat="1" x14ac:dyDescent="0.25">
      <c r="A4" s="344" t="s">
        <v>254</v>
      </c>
      <c r="B4" s="345">
        <f>SUM(C4:G4)</f>
        <v>70.58</v>
      </c>
      <c r="C4" s="95">
        <v>16.86</v>
      </c>
      <c r="D4" s="95">
        <v>18.690000000000001</v>
      </c>
      <c r="E4" s="95"/>
      <c r="F4" s="95">
        <v>34.03</v>
      </c>
      <c r="G4" s="95">
        <v>1</v>
      </c>
      <c r="H4" s="346">
        <f t="shared" ref="H4:H9" si="0">SUM(I4:M4)</f>
        <v>33.06</v>
      </c>
      <c r="I4" s="275">
        <v>6.69</v>
      </c>
      <c r="J4" s="276">
        <v>8</v>
      </c>
      <c r="K4" s="276"/>
      <c r="L4" s="276">
        <v>18.37</v>
      </c>
      <c r="M4" s="277">
        <v>0</v>
      </c>
    </row>
    <row r="5" spans="1:19" s="4" customFormat="1" x14ac:dyDescent="0.25">
      <c r="A5" s="347" t="s">
        <v>255</v>
      </c>
      <c r="B5" s="345">
        <f>SUM(C5:G5)</f>
        <v>88.419999999999987</v>
      </c>
      <c r="C5" s="95">
        <v>11.12</v>
      </c>
      <c r="D5" s="95">
        <v>27.75</v>
      </c>
      <c r="E5" s="95"/>
      <c r="F5" s="95">
        <v>49.55</v>
      </c>
      <c r="G5" s="95">
        <v>0</v>
      </c>
      <c r="H5" s="348">
        <f t="shared" si="0"/>
        <v>45.3</v>
      </c>
      <c r="I5" s="349">
        <v>5</v>
      </c>
      <c r="J5" s="95">
        <v>12.75</v>
      </c>
      <c r="K5" s="95"/>
      <c r="L5" s="95">
        <v>27.55</v>
      </c>
      <c r="M5" s="350">
        <v>0</v>
      </c>
    </row>
    <row r="6" spans="1:19" s="4" customFormat="1" x14ac:dyDescent="0.25">
      <c r="A6" s="347" t="s">
        <v>351</v>
      </c>
      <c r="B6" s="345">
        <f t="shared" ref="B6:B9" si="1">SUM(C6:G6)</f>
        <v>58.01</v>
      </c>
      <c r="C6" s="95">
        <v>9.11</v>
      </c>
      <c r="D6" s="95">
        <v>22</v>
      </c>
      <c r="E6" s="95"/>
      <c r="F6" s="95">
        <v>26</v>
      </c>
      <c r="G6" s="95">
        <v>0.9</v>
      </c>
      <c r="H6" s="348">
        <f t="shared" si="0"/>
        <v>41.8</v>
      </c>
      <c r="I6" s="349">
        <v>2.6</v>
      </c>
      <c r="J6" s="95">
        <v>17</v>
      </c>
      <c r="K6" s="95"/>
      <c r="L6" s="95">
        <v>22.2</v>
      </c>
      <c r="M6" s="350">
        <v>0</v>
      </c>
    </row>
    <row r="7" spans="1:19" s="4" customFormat="1" x14ac:dyDescent="0.25">
      <c r="A7" s="347" t="s">
        <v>257</v>
      </c>
      <c r="B7" s="345">
        <f t="shared" si="1"/>
        <v>30.159999999999997</v>
      </c>
      <c r="C7" s="95">
        <v>6</v>
      </c>
      <c r="D7" s="95">
        <v>10.199999999999999</v>
      </c>
      <c r="E7" s="95"/>
      <c r="F7" s="95">
        <v>12.92</v>
      </c>
      <c r="G7" s="95">
        <v>1.04</v>
      </c>
      <c r="H7" s="348">
        <f t="shared" si="0"/>
        <v>6.31</v>
      </c>
      <c r="I7" s="349">
        <v>0</v>
      </c>
      <c r="J7" s="95">
        <v>2</v>
      </c>
      <c r="K7" s="95"/>
      <c r="L7" s="95">
        <v>4.17</v>
      </c>
      <c r="M7" s="350">
        <v>0.14000000000000001</v>
      </c>
    </row>
    <row r="8" spans="1:19" s="4" customFormat="1" x14ac:dyDescent="0.25">
      <c r="A8" s="347" t="s">
        <v>256</v>
      </c>
      <c r="B8" s="345">
        <f t="shared" si="1"/>
        <v>46.379999999999995</v>
      </c>
      <c r="C8" s="95">
        <v>7.33</v>
      </c>
      <c r="D8" s="95">
        <v>15.5</v>
      </c>
      <c r="E8" s="95"/>
      <c r="F8" s="95">
        <v>23.55</v>
      </c>
      <c r="G8" s="95">
        <v>0</v>
      </c>
      <c r="H8" s="348">
        <f t="shared" si="0"/>
        <v>16.5</v>
      </c>
      <c r="I8" s="349">
        <v>2</v>
      </c>
      <c r="J8" s="95">
        <v>8</v>
      </c>
      <c r="K8" s="95"/>
      <c r="L8" s="95">
        <v>6.5</v>
      </c>
      <c r="M8" s="350">
        <v>0</v>
      </c>
    </row>
    <row r="9" spans="1:19" ht="18.75" customHeight="1" x14ac:dyDescent="0.25">
      <c r="A9" s="256" t="s">
        <v>32</v>
      </c>
      <c r="B9" s="354">
        <f t="shared" si="1"/>
        <v>293.55</v>
      </c>
      <c r="C9" s="360">
        <f>SUM(C4:C8)</f>
        <v>50.419999999999995</v>
      </c>
      <c r="D9" s="360">
        <f>SUM(D4:D8)</f>
        <v>94.14</v>
      </c>
      <c r="E9" s="360">
        <f>SUM(E4:E8)</f>
        <v>0</v>
      </c>
      <c r="F9" s="360">
        <f>SUM(F4:F8)</f>
        <v>146.05000000000001</v>
      </c>
      <c r="G9" s="361">
        <f>SUM(G4:G8)</f>
        <v>2.94</v>
      </c>
      <c r="H9" s="355">
        <f t="shared" si="0"/>
        <v>142.96999999999997</v>
      </c>
      <c r="I9" s="362">
        <f>SUM(I4:I8)</f>
        <v>16.29</v>
      </c>
      <c r="J9" s="360">
        <f>SUM(J4:J8)</f>
        <v>47.75</v>
      </c>
      <c r="K9" s="360">
        <f>SUM(K4:K8)</f>
        <v>0</v>
      </c>
      <c r="L9" s="360">
        <f>SUM(L4:L8)</f>
        <v>78.790000000000006</v>
      </c>
      <c r="M9" s="363">
        <f>SUM(M4:M8)</f>
        <v>0.14000000000000001</v>
      </c>
    </row>
    <row r="10" spans="1:19" ht="20.25" customHeight="1" x14ac:dyDescent="0.25">
      <c r="A10" s="256" t="s">
        <v>145</v>
      </c>
      <c r="B10" s="364">
        <v>100</v>
      </c>
      <c r="C10" s="360">
        <f t="shared" ref="C10:H10" si="2">+IFERROR(C9/$B$9,0)*100</f>
        <v>17.175949582694596</v>
      </c>
      <c r="D10" s="360">
        <f t="shared" si="2"/>
        <v>32.069494123658657</v>
      </c>
      <c r="E10" s="360">
        <f t="shared" si="2"/>
        <v>0</v>
      </c>
      <c r="F10" s="360">
        <f t="shared" si="2"/>
        <v>49.753023335036623</v>
      </c>
      <c r="G10" s="361">
        <f t="shared" si="2"/>
        <v>1.0015329586101174</v>
      </c>
      <c r="H10" s="365">
        <f t="shared" si="2"/>
        <v>48.70379833077839</v>
      </c>
      <c r="I10" s="362">
        <f>+IFERROR(I9/$H$9,0)*100</f>
        <v>11.393998740994617</v>
      </c>
      <c r="J10" s="362">
        <f t="shared" ref="J10:M10" si="3">+IFERROR(J9/$H$9,0)*100</f>
        <v>33.398615094075687</v>
      </c>
      <c r="K10" s="362">
        <f t="shared" si="3"/>
        <v>0</v>
      </c>
      <c r="L10" s="362">
        <f t="shared" si="3"/>
        <v>55.109463523816203</v>
      </c>
      <c r="M10" s="365">
        <f t="shared" si="3"/>
        <v>9.7922641113520351E-2</v>
      </c>
    </row>
    <row r="11" spans="1:19" ht="33.75" customHeight="1" x14ac:dyDescent="0.25">
      <c r="A11" s="356" t="s">
        <v>352</v>
      </c>
      <c r="B11" s="366">
        <v>292.37</v>
      </c>
      <c r="C11" s="367">
        <v>49.48</v>
      </c>
      <c r="D11" s="367">
        <v>90.16</v>
      </c>
      <c r="E11" s="367">
        <v>0</v>
      </c>
      <c r="F11" s="367">
        <v>148.15</v>
      </c>
      <c r="G11" s="368">
        <v>4.58</v>
      </c>
      <c r="H11" s="369">
        <v>140.85</v>
      </c>
      <c r="I11" s="370">
        <v>15.29</v>
      </c>
      <c r="J11" s="367">
        <v>45.1</v>
      </c>
      <c r="K11" s="367">
        <v>0</v>
      </c>
      <c r="L11" s="368">
        <v>79.650000000000006</v>
      </c>
      <c r="M11" s="371">
        <v>0.81</v>
      </c>
    </row>
    <row r="12" spans="1:19" ht="33.75" customHeight="1" x14ac:dyDescent="0.25">
      <c r="A12" s="357" t="s">
        <v>353</v>
      </c>
      <c r="B12" s="372">
        <v>100</v>
      </c>
      <c r="C12" s="373">
        <v>16.920000000000002</v>
      </c>
      <c r="D12" s="373">
        <v>30.84</v>
      </c>
      <c r="E12" s="373">
        <v>0</v>
      </c>
      <c r="F12" s="373">
        <v>50.67</v>
      </c>
      <c r="G12" s="374">
        <v>1.57</v>
      </c>
      <c r="H12" s="375">
        <v>48.18</v>
      </c>
      <c r="I12" s="376">
        <v>10.86</v>
      </c>
      <c r="J12" s="373">
        <v>32.020000000000003</v>
      </c>
      <c r="K12" s="373">
        <v>0</v>
      </c>
      <c r="L12" s="373">
        <v>56.55</v>
      </c>
      <c r="M12" s="377">
        <v>0.57999999999999996</v>
      </c>
    </row>
    <row r="13" spans="1:19" ht="32.25" customHeight="1" x14ac:dyDescent="0.25">
      <c r="A13" s="358" t="s">
        <v>240</v>
      </c>
      <c r="B13" s="265">
        <f>+B9-B11</f>
        <v>1.1800000000000068</v>
      </c>
      <c r="C13" s="378">
        <f t="shared" ref="C13:G13" si="4">+C9-C11</f>
        <v>0.93999999999999773</v>
      </c>
      <c r="D13" s="378">
        <f t="shared" si="4"/>
        <v>3.980000000000004</v>
      </c>
      <c r="E13" s="378">
        <f t="shared" si="4"/>
        <v>0</v>
      </c>
      <c r="F13" s="378">
        <f t="shared" si="4"/>
        <v>-2.0999999999999943</v>
      </c>
      <c r="G13" s="379">
        <f t="shared" si="4"/>
        <v>-1.6400000000000001</v>
      </c>
      <c r="H13" s="378">
        <f>+H9-H11</f>
        <v>2.1199999999999761</v>
      </c>
      <c r="I13" s="378">
        <f t="shared" ref="I13:M14" si="5">+I9-I11</f>
        <v>1</v>
      </c>
      <c r="J13" s="378">
        <f t="shared" si="5"/>
        <v>2.6499999999999986</v>
      </c>
      <c r="K13" s="378">
        <f t="shared" si="5"/>
        <v>0</v>
      </c>
      <c r="L13" s="378">
        <f t="shared" si="5"/>
        <v>-0.85999999999999943</v>
      </c>
      <c r="M13" s="380">
        <f t="shared" si="5"/>
        <v>-0.67</v>
      </c>
    </row>
    <row r="14" spans="1:19" ht="39" customHeight="1" thickBot="1" x14ac:dyDescent="0.3">
      <c r="A14" s="359" t="s">
        <v>241</v>
      </c>
      <c r="B14" s="381">
        <f t="shared" ref="B14:H14" si="6">+B10-B12</f>
        <v>0</v>
      </c>
      <c r="C14" s="382">
        <f>+C10-C12</f>
        <v>0.25594958269459411</v>
      </c>
      <c r="D14" s="382">
        <f>+D10-D12</f>
        <v>1.2294941236586574</v>
      </c>
      <c r="E14" s="382">
        <f t="shared" si="6"/>
        <v>0</v>
      </c>
      <c r="F14" s="382">
        <f t="shared" si="6"/>
        <v>-0.9169766649633786</v>
      </c>
      <c r="G14" s="383">
        <f t="shared" si="6"/>
        <v>-0.56846704138988269</v>
      </c>
      <c r="H14" s="382">
        <f t="shared" si="6"/>
        <v>0.52379833077839066</v>
      </c>
      <c r="I14" s="382">
        <f>+I10-I12</f>
        <v>0.53399874099461719</v>
      </c>
      <c r="J14" s="382">
        <f>+J10-J12</f>
        <v>1.3786150940756841</v>
      </c>
      <c r="K14" s="382">
        <f t="shared" si="5"/>
        <v>0</v>
      </c>
      <c r="L14" s="382">
        <f t="shared" si="5"/>
        <v>-1.4405364761837944</v>
      </c>
      <c r="M14" s="384">
        <f t="shared" si="5"/>
        <v>-0.48207735888647962</v>
      </c>
    </row>
    <row r="15" spans="1:19" x14ac:dyDescent="0.25">
      <c r="A15" s="351" t="s">
        <v>196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1:19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0" zoomScale="120" zoomScaleNormal="100" zoomScaleSheetLayoutView="120" workbookViewId="0">
      <selection activeCell="A20" sqref="A20:K23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527" t="s">
        <v>242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6.5" thickBot="1" x14ac:dyDescent="0.3">
      <c r="A2" s="273" t="s">
        <v>232</v>
      </c>
      <c r="B2" s="273"/>
      <c r="C2" s="385"/>
      <c r="D2" s="385"/>
      <c r="E2" s="385"/>
      <c r="F2" s="385"/>
      <c r="G2" s="385"/>
      <c r="H2" s="385"/>
      <c r="I2" s="385"/>
      <c r="J2" s="385"/>
      <c r="K2" s="385"/>
    </row>
    <row r="3" spans="1:11" x14ac:dyDescent="0.25">
      <c r="A3" s="541" t="s">
        <v>28</v>
      </c>
      <c r="B3" s="537" t="s">
        <v>72</v>
      </c>
      <c r="C3" s="530" t="s">
        <v>191</v>
      </c>
      <c r="D3" s="532" t="s">
        <v>73</v>
      </c>
      <c r="E3" s="533"/>
      <c r="F3" s="534"/>
      <c r="G3" s="539" t="s">
        <v>74</v>
      </c>
      <c r="H3" s="530" t="s">
        <v>191</v>
      </c>
      <c r="I3" s="532" t="s">
        <v>75</v>
      </c>
      <c r="J3" s="533"/>
      <c r="K3" s="534"/>
    </row>
    <row r="4" spans="1:11" ht="26.25" thickBot="1" x14ac:dyDescent="0.3">
      <c r="A4" s="542"/>
      <c r="B4" s="538"/>
      <c r="C4" s="531"/>
      <c r="D4" s="233" t="s">
        <v>13</v>
      </c>
      <c r="E4" s="233" t="s">
        <v>14</v>
      </c>
      <c r="F4" s="386" t="s">
        <v>15</v>
      </c>
      <c r="G4" s="540"/>
      <c r="H4" s="531"/>
      <c r="I4" s="233" t="s">
        <v>13</v>
      </c>
      <c r="J4" s="233" t="s">
        <v>14</v>
      </c>
      <c r="K4" s="386" t="s">
        <v>15</v>
      </c>
    </row>
    <row r="5" spans="1:11" x14ac:dyDescent="0.25">
      <c r="A5" s="113" t="s">
        <v>254</v>
      </c>
      <c r="B5" s="278">
        <v>3</v>
      </c>
      <c r="C5" s="279">
        <v>3</v>
      </c>
      <c r="D5" s="279">
        <v>20</v>
      </c>
      <c r="E5" s="279">
        <v>0</v>
      </c>
      <c r="F5" s="280">
        <v>0</v>
      </c>
      <c r="G5" s="278">
        <v>6</v>
      </c>
      <c r="H5" s="279">
        <v>5</v>
      </c>
      <c r="I5" s="279">
        <v>29</v>
      </c>
      <c r="J5" s="279">
        <v>0</v>
      </c>
      <c r="K5" s="280">
        <v>0</v>
      </c>
    </row>
    <row r="6" spans="1:11" x14ac:dyDescent="0.25">
      <c r="A6" s="113" t="s">
        <v>255</v>
      </c>
      <c r="B6" s="290">
        <v>5</v>
      </c>
      <c r="C6" s="291">
        <v>2</v>
      </c>
      <c r="D6" s="291">
        <v>22</v>
      </c>
      <c r="E6" s="291">
        <v>0</v>
      </c>
      <c r="F6" s="292">
        <v>0</v>
      </c>
      <c r="G6" s="290">
        <v>8</v>
      </c>
      <c r="H6" s="291">
        <v>4</v>
      </c>
      <c r="I6" s="291">
        <v>20</v>
      </c>
      <c r="J6" s="291">
        <v>17</v>
      </c>
      <c r="K6" s="292">
        <v>0</v>
      </c>
    </row>
    <row r="7" spans="1:11" x14ac:dyDescent="0.25">
      <c r="A7" s="113" t="s">
        <v>354</v>
      </c>
      <c r="B7" s="290">
        <v>11</v>
      </c>
      <c r="C7" s="291">
        <v>7</v>
      </c>
      <c r="D7" s="291">
        <v>20</v>
      </c>
      <c r="E7" s="291">
        <v>0</v>
      </c>
      <c r="F7" s="292">
        <v>10</v>
      </c>
      <c r="G7" s="290">
        <v>12</v>
      </c>
      <c r="H7" s="291">
        <v>8</v>
      </c>
      <c r="I7" s="291">
        <v>56</v>
      </c>
      <c r="J7" s="291">
        <v>0</v>
      </c>
      <c r="K7" s="292">
        <v>0</v>
      </c>
    </row>
    <row r="8" spans="1:11" x14ac:dyDescent="0.25">
      <c r="A8" s="150" t="s">
        <v>257</v>
      </c>
      <c r="B8" s="293">
        <v>3</v>
      </c>
      <c r="C8" s="161">
        <v>0</v>
      </c>
      <c r="D8" s="161">
        <v>12</v>
      </c>
      <c r="E8" s="161">
        <v>0</v>
      </c>
      <c r="F8" s="294">
        <v>0</v>
      </c>
      <c r="G8" s="293">
        <v>2</v>
      </c>
      <c r="H8" s="161">
        <v>1</v>
      </c>
      <c r="I8" s="161">
        <v>9</v>
      </c>
      <c r="J8" s="161">
        <v>0</v>
      </c>
      <c r="K8" s="294">
        <v>0</v>
      </c>
    </row>
    <row r="9" spans="1:11" ht="16.5" thickBot="1" x14ac:dyDescent="0.3">
      <c r="A9" s="150" t="s">
        <v>256</v>
      </c>
      <c r="B9" s="293">
        <v>3</v>
      </c>
      <c r="C9" s="161">
        <v>3</v>
      </c>
      <c r="D9" s="161">
        <v>18</v>
      </c>
      <c r="E9" s="161">
        <v>0</v>
      </c>
      <c r="F9" s="294">
        <v>0</v>
      </c>
      <c r="G9" s="293">
        <v>0</v>
      </c>
      <c r="H9" s="161">
        <v>0</v>
      </c>
      <c r="I9" s="161">
        <v>0</v>
      </c>
      <c r="J9" s="161">
        <v>0</v>
      </c>
      <c r="K9" s="294">
        <v>0</v>
      </c>
    </row>
    <row r="10" spans="1:11" ht="18" customHeight="1" thickBot="1" x14ac:dyDescent="0.3">
      <c r="A10" s="390" t="s">
        <v>32</v>
      </c>
      <c r="B10" s="299">
        <f t="shared" ref="B10:K10" si="0">SUM(B5:B9)</f>
        <v>25</v>
      </c>
      <c r="C10" s="224">
        <f t="shared" si="0"/>
        <v>15</v>
      </c>
      <c r="D10" s="224">
        <f t="shared" si="0"/>
        <v>92</v>
      </c>
      <c r="E10" s="224">
        <f t="shared" si="0"/>
        <v>0</v>
      </c>
      <c r="F10" s="225">
        <f t="shared" si="0"/>
        <v>10</v>
      </c>
      <c r="G10" s="388">
        <f t="shared" si="0"/>
        <v>28</v>
      </c>
      <c r="H10" s="224">
        <f t="shared" si="0"/>
        <v>18</v>
      </c>
      <c r="I10" s="224">
        <f t="shared" si="0"/>
        <v>114</v>
      </c>
      <c r="J10" s="224">
        <f t="shared" si="0"/>
        <v>17</v>
      </c>
      <c r="K10" s="225">
        <f t="shared" si="0"/>
        <v>0</v>
      </c>
    </row>
    <row r="11" spans="1:11" x14ac:dyDescent="0.25">
      <c r="A11" s="330"/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1" ht="16.5" thickBot="1" x14ac:dyDescent="0.3">
      <c r="A12" s="387" t="s">
        <v>198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</row>
    <row r="13" spans="1:11" x14ac:dyDescent="0.25">
      <c r="A13" s="528" t="s">
        <v>28</v>
      </c>
      <c r="B13" s="537" t="s">
        <v>72</v>
      </c>
      <c r="C13" s="530" t="s">
        <v>191</v>
      </c>
      <c r="D13" s="532" t="s">
        <v>73</v>
      </c>
      <c r="E13" s="533"/>
      <c r="F13" s="534"/>
      <c r="G13" s="539" t="s">
        <v>74</v>
      </c>
      <c r="H13" s="535" t="s">
        <v>74</v>
      </c>
      <c r="I13" s="532" t="s">
        <v>75</v>
      </c>
      <c r="J13" s="533"/>
      <c r="K13" s="534"/>
    </row>
    <row r="14" spans="1:11" ht="26.25" thickBot="1" x14ac:dyDescent="0.3">
      <c r="A14" s="529"/>
      <c r="B14" s="538"/>
      <c r="C14" s="531"/>
      <c r="D14" s="233" t="s">
        <v>13</v>
      </c>
      <c r="E14" s="233" t="s">
        <v>14</v>
      </c>
      <c r="F14" s="386" t="s">
        <v>15</v>
      </c>
      <c r="G14" s="540"/>
      <c r="H14" s="536"/>
      <c r="I14" s="233" t="s">
        <v>13</v>
      </c>
      <c r="J14" s="233" t="s">
        <v>14</v>
      </c>
      <c r="K14" s="386" t="s">
        <v>15</v>
      </c>
    </row>
    <row r="15" spans="1:11" x14ac:dyDescent="0.25">
      <c r="A15" s="113" t="s">
        <v>254</v>
      </c>
      <c r="B15" s="279">
        <v>2</v>
      </c>
      <c r="C15" s="279">
        <v>1</v>
      </c>
      <c r="D15" s="279">
        <v>16</v>
      </c>
      <c r="E15" s="279">
        <v>0</v>
      </c>
      <c r="F15" s="279">
        <v>0</v>
      </c>
      <c r="G15" s="389">
        <v>1</v>
      </c>
      <c r="H15" s="285">
        <v>0</v>
      </c>
      <c r="I15" s="304">
        <v>0</v>
      </c>
      <c r="J15" s="279">
        <v>0</v>
      </c>
      <c r="K15" s="279">
        <v>161</v>
      </c>
    </row>
    <row r="16" spans="1:11" x14ac:dyDescent="0.25">
      <c r="A16" s="113" t="s">
        <v>255</v>
      </c>
      <c r="B16" s="291">
        <v>3</v>
      </c>
      <c r="C16" s="291">
        <v>1</v>
      </c>
      <c r="D16" s="291">
        <v>9</v>
      </c>
      <c r="E16" s="291">
        <v>68</v>
      </c>
      <c r="F16" s="291">
        <v>0</v>
      </c>
      <c r="G16" s="285">
        <v>7</v>
      </c>
      <c r="H16" s="285">
        <v>3</v>
      </c>
      <c r="I16" s="304">
        <v>21</v>
      </c>
      <c r="J16" s="291">
        <v>0</v>
      </c>
      <c r="K16" s="291">
        <v>2</v>
      </c>
    </row>
    <row r="17" spans="1:11" x14ac:dyDescent="0.25">
      <c r="A17" s="113" t="s">
        <v>354</v>
      </c>
      <c r="B17" s="291">
        <v>5</v>
      </c>
      <c r="C17" s="291">
        <v>3</v>
      </c>
      <c r="D17" s="291">
        <v>20</v>
      </c>
      <c r="E17" s="291">
        <v>0</v>
      </c>
      <c r="F17" s="291">
        <v>5</v>
      </c>
      <c r="G17" s="285">
        <v>3</v>
      </c>
      <c r="H17" s="285">
        <v>1</v>
      </c>
      <c r="I17" s="285">
        <v>8</v>
      </c>
      <c r="J17" s="291">
        <v>0</v>
      </c>
      <c r="K17" s="291">
        <v>0</v>
      </c>
    </row>
    <row r="18" spans="1:11" x14ac:dyDescent="0.25">
      <c r="A18" s="150" t="s">
        <v>257</v>
      </c>
      <c r="B18" s="161">
        <v>0</v>
      </c>
      <c r="C18" s="161">
        <v>0</v>
      </c>
      <c r="D18" s="161"/>
      <c r="E18" s="161">
        <v>0</v>
      </c>
      <c r="F18" s="161">
        <v>0</v>
      </c>
      <c r="G18" s="230">
        <v>0</v>
      </c>
      <c r="H18" s="230">
        <v>0</v>
      </c>
      <c r="I18" s="230">
        <v>0</v>
      </c>
      <c r="J18" s="161">
        <v>0</v>
      </c>
      <c r="K18" s="161">
        <v>0</v>
      </c>
    </row>
    <row r="19" spans="1:11" ht="16.5" thickBot="1" x14ac:dyDescent="0.3">
      <c r="A19" s="150" t="s">
        <v>256</v>
      </c>
      <c r="B19" s="161">
        <v>3</v>
      </c>
      <c r="C19" s="161">
        <v>2</v>
      </c>
      <c r="D19" s="161">
        <v>20</v>
      </c>
      <c r="E19" s="161"/>
      <c r="F19" s="161"/>
      <c r="G19" s="230">
        <v>0</v>
      </c>
      <c r="H19" s="230">
        <v>0</v>
      </c>
      <c r="I19" s="230">
        <v>0</v>
      </c>
      <c r="J19" s="161">
        <v>0</v>
      </c>
      <c r="K19" s="161">
        <v>0</v>
      </c>
    </row>
    <row r="20" spans="1:11" ht="16.5" thickBot="1" x14ac:dyDescent="0.3">
      <c r="A20" s="390" t="s">
        <v>32</v>
      </c>
      <c r="B20" s="299">
        <f t="shared" ref="B20:K20" si="1">SUM(B15:B19)</f>
        <v>13</v>
      </c>
      <c r="C20" s="224">
        <f t="shared" si="1"/>
        <v>7</v>
      </c>
      <c r="D20" s="224">
        <f t="shared" si="1"/>
        <v>65</v>
      </c>
      <c r="E20" s="224">
        <f t="shared" si="1"/>
        <v>68</v>
      </c>
      <c r="F20" s="225">
        <f t="shared" si="1"/>
        <v>5</v>
      </c>
      <c r="G20" s="299">
        <f t="shared" si="1"/>
        <v>11</v>
      </c>
      <c r="H20" s="224">
        <f t="shared" si="1"/>
        <v>4</v>
      </c>
      <c r="I20" s="224">
        <f t="shared" si="1"/>
        <v>29</v>
      </c>
      <c r="J20" s="224">
        <f t="shared" si="1"/>
        <v>0</v>
      </c>
      <c r="K20" s="225">
        <f t="shared" si="1"/>
        <v>163</v>
      </c>
    </row>
    <row r="21" spans="1:11" ht="16.5" thickBot="1" x14ac:dyDescent="0.3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2"/>
    </row>
    <row r="22" spans="1:11" ht="18.75" customHeight="1" x14ac:dyDescent="0.25">
      <c r="A22" s="393" t="s">
        <v>5</v>
      </c>
      <c r="B22" s="306">
        <f t="shared" ref="B22:K22" si="2">+B10-B20</f>
        <v>12</v>
      </c>
      <c r="C22" s="307">
        <f t="shared" si="2"/>
        <v>8</v>
      </c>
      <c r="D22" s="307">
        <f t="shared" si="2"/>
        <v>27</v>
      </c>
      <c r="E22" s="307">
        <f t="shared" si="2"/>
        <v>-68</v>
      </c>
      <c r="F22" s="308">
        <f t="shared" si="2"/>
        <v>5</v>
      </c>
      <c r="G22" s="306">
        <f t="shared" si="2"/>
        <v>17</v>
      </c>
      <c r="H22" s="307">
        <f t="shared" si="2"/>
        <v>14</v>
      </c>
      <c r="I22" s="307">
        <f t="shared" si="2"/>
        <v>85</v>
      </c>
      <c r="J22" s="307">
        <f t="shared" si="2"/>
        <v>17</v>
      </c>
      <c r="K22" s="308">
        <f t="shared" si="2"/>
        <v>-163</v>
      </c>
    </row>
    <row r="23" spans="1:11" ht="20.25" customHeight="1" thickBot="1" x14ac:dyDescent="0.3">
      <c r="A23" s="394" t="s">
        <v>52</v>
      </c>
      <c r="B23" s="310">
        <f t="shared" ref="B23:K23" si="3">+IFERROR(B22/B20,0)*100</f>
        <v>92.307692307692307</v>
      </c>
      <c r="C23" s="311">
        <f t="shared" si="3"/>
        <v>114.28571428571428</v>
      </c>
      <c r="D23" s="311">
        <f t="shared" si="3"/>
        <v>41.53846153846154</v>
      </c>
      <c r="E23" s="311">
        <f t="shared" si="3"/>
        <v>-100</v>
      </c>
      <c r="F23" s="312">
        <f t="shared" si="3"/>
        <v>100</v>
      </c>
      <c r="G23" s="310">
        <f t="shared" si="3"/>
        <v>154.54545454545453</v>
      </c>
      <c r="H23" s="311">
        <f t="shared" si="3"/>
        <v>350</v>
      </c>
      <c r="I23" s="311">
        <f t="shared" si="3"/>
        <v>293.10344827586204</v>
      </c>
      <c r="J23" s="311">
        <f t="shared" si="3"/>
        <v>0</v>
      </c>
      <c r="K23" s="312">
        <f t="shared" si="3"/>
        <v>-100</v>
      </c>
    </row>
    <row r="24" spans="1:11" x14ac:dyDescent="0.25">
      <c r="J24" s="12"/>
      <c r="K24" s="12"/>
    </row>
  </sheetData>
  <mergeCells count="15">
    <mergeCell ref="A1:K1"/>
    <mergeCell ref="A13:A14"/>
    <mergeCell ref="C13:C14"/>
    <mergeCell ref="D13:F13"/>
    <mergeCell ref="H13:H14"/>
    <mergeCell ref="I13:K13"/>
    <mergeCell ref="B13:B14"/>
    <mergeCell ref="G13:G14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120" zoomScaleNormal="100" zoomScaleSheetLayoutView="120" workbookViewId="0">
      <selection activeCell="B3" sqref="B3:K7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471" t="s">
        <v>243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2" ht="65.25" customHeight="1" x14ac:dyDescent="0.25">
      <c r="A2" s="95" t="s">
        <v>76</v>
      </c>
      <c r="B2" s="95" t="s">
        <v>77</v>
      </c>
      <c r="C2" s="95" t="s">
        <v>195</v>
      </c>
      <c r="D2" s="95" t="s">
        <v>194</v>
      </c>
      <c r="E2" s="95" t="s">
        <v>195</v>
      </c>
      <c r="F2" s="95" t="s">
        <v>124</v>
      </c>
      <c r="G2" s="95" t="s">
        <v>191</v>
      </c>
      <c r="H2" s="95" t="s">
        <v>125</v>
      </c>
      <c r="I2" s="95" t="s">
        <v>191</v>
      </c>
      <c r="J2" s="95" t="s">
        <v>126</v>
      </c>
      <c r="K2" s="95" t="s">
        <v>191</v>
      </c>
      <c r="L2" s="1"/>
    </row>
    <row r="3" spans="1:12" ht="21" customHeight="1" x14ac:dyDescent="0.25">
      <c r="A3" s="109" t="s">
        <v>147</v>
      </c>
      <c r="B3" s="109">
        <v>726</v>
      </c>
      <c r="C3" s="109">
        <v>629</v>
      </c>
      <c r="D3" s="109">
        <v>702</v>
      </c>
      <c r="E3" s="109">
        <v>611</v>
      </c>
      <c r="F3" s="109">
        <v>249</v>
      </c>
      <c r="G3" s="109">
        <v>134</v>
      </c>
      <c r="H3" s="109">
        <v>38</v>
      </c>
      <c r="I3" s="109">
        <v>35</v>
      </c>
      <c r="J3" s="109">
        <v>13</v>
      </c>
      <c r="K3" s="109">
        <v>6</v>
      </c>
    </row>
    <row r="4" spans="1:12" ht="24.75" customHeight="1" x14ac:dyDescent="0.25">
      <c r="A4" s="109" t="s">
        <v>148</v>
      </c>
      <c r="B4" s="109">
        <v>647</v>
      </c>
      <c r="C4" s="109">
        <v>520</v>
      </c>
      <c r="D4" s="109">
        <v>630</v>
      </c>
      <c r="E4" s="109">
        <v>519</v>
      </c>
      <c r="F4" s="109">
        <v>192</v>
      </c>
      <c r="G4" s="109">
        <v>111</v>
      </c>
      <c r="H4" s="109">
        <v>85</v>
      </c>
      <c r="I4" s="109">
        <v>69</v>
      </c>
      <c r="J4" s="109">
        <v>11</v>
      </c>
      <c r="K4" s="109">
        <v>7</v>
      </c>
    </row>
    <row r="5" spans="1:12" ht="19.5" customHeight="1" x14ac:dyDescent="0.25">
      <c r="A5" s="109" t="s">
        <v>149</v>
      </c>
      <c r="B5" s="109">
        <v>47</v>
      </c>
      <c r="C5" s="109">
        <v>28</v>
      </c>
      <c r="D5" s="109">
        <v>47</v>
      </c>
      <c r="E5" s="109">
        <v>28</v>
      </c>
      <c r="F5" s="109">
        <v>39</v>
      </c>
      <c r="G5" s="109">
        <v>16</v>
      </c>
      <c r="H5" s="109">
        <v>0</v>
      </c>
      <c r="I5" s="109">
        <v>0</v>
      </c>
      <c r="J5" s="109">
        <v>1</v>
      </c>
      <c r="K5" s="109">
        <v>1</v>
      </c>
    </row>
    <row r="6" spans="1:12" ht="21" customHeight="1" x14ac:dyDescent="0.25">
      <c r="A6" s="109" t="s">
        <v>150</v>
      </c>
      <c r="B6" s="109">
        <v>166</v>
      </c>
      <c r="C6" s="109">
        <v>113</v>
      </c>
      <c r="D6" s="109">
        <v>175</v>
      </c>
      <c r="E6" s="109">
        <v>118</v>
      </c>
      <c r="F6" s="109">
        <v>9</v>
      </c>
      <c r="G6" s="109">
        <v>3</v>
      </c>
      <c r="H6" s="109">
        <v>0</v>
      </c>
      <c r="I6" s="109">
        <v>0</v>
      </c>
      <c r="J6" s="109">
        <v>0</v>
      </c>
      <c r="K6" s="109">
        <v>0</v>
      </c>
    </row>
    <row r="7" spans="1:12" ht="18.75" customHeight="1" x14ac:dyDescent="0.25">
      <c r="A7" s="216" t="s">
        <v>32</v>
      </c>
      <c r="B7" s="216">
        <f>SUM(B3:B6)</f>
        <v>1586</v>
      </c>
      <c r="C7" s="216">
        <f t="shared" ref="C7:E7" si="0">SUM(C3:C6)</f>
        <v>1290</v>
      </c>
      <c r="D7" s="216">
        <f t="shared" si="0"/>
        <v>1554</v>
      </c>
      <c r="E7" s="216">
        <f t="shared" si="0"/>
        <v>1276</v>
      </c>
      <c r="F7" s="216">
        <f>SUM(F3:F6)</f>
        <v>489</v>
      </c>
      <c r="G7" s="216">
        <f t="shared" ref="G7:J7" si="1">SUM(G3:G6)</f>
        <v>264</v>
      </c>
      <c r="H7" s="216">
        <f t="shared" si="1"/>
        <v>123</v>
      </c>
      <c r="I7" s="216">
        <f t="shared" si="1"/>
        <v>104</v>
      </c>
      <c r="J7" s="216">
        <f t="shared" si="1"/>
        <v>25</v>
      </c>
      <c r="K7" s="216">
        <f>SUM(K3:K6)</f>
        <v>14</v>
      </c>
    </row>
    <row r="8" spans="1:12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2" x14ac:dyDescent="0.25">
      <c r="A9" s="12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10" zoomScale="120" zoomScaleNormal="100" zoomScaleSheetLayoutView="120" workbookViewId="0">
      <selection activeCell="B19" sqref="B19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2" ht="32.25" customHeight="1" x14ac:dyDescent="0.25">
      <c r="A1" s="527" t="s">
        <v>244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2" ht="17.25" customHeight="1" thickBot="1" x14ac:dyDescent="0.3">
      <c r="A2" s="395" t="s">
        <v>245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2" ht="81.75" customHeight="1" thickBot="1" x14ac:dyDescent="0.3">
      <c r="A3" s="397" t="s">
        <v>78</v>
      </c>
      <c r="B3" s="238" t="s">
        <v>364</v>
      </c>
      <c r="C3" s="238" t="s">
        <v>365</v>
      </c>
      <c r="D3" s="398" t="s">
        <v>6</v>
      </c>
      <c r="E3" s="238" t="s">
        <v>7</v>
      </c>
      <c r="F3" s="238" t="s">
        <v>8</v>
      </c>
      <c r="G3" s="238" t="s">
        <v>9</v>
      </c>
      <c r="H3" s="399" t="s">
        <v>186</v>
      </c>
      <c r="I3" s="399" t="s">
        <v>187</v>
      </c>
      <c r="J3" s="398" t="s">
        <v>79</v>
      </c>
      <c r="K3" s="400" t="s">
        <v>32</v>
      </c>
    </row>
    <row r="4" spans="1:12" x14ac:dyDescent="0.25">
      <c r="A4" s="329" t="s">
        <v>254</v>
      </c>
      <c r="B4" s="328">
        <v>29</v>
      </c>
      <c r="C4" s="328">
        <v>6</v>
      </c>
      <c r="D4" s="328">
        <v>16</v>
      </c>
      <c r="E4" s="328">
        <v>3</v>
      </c>
      <c r="F4" s="328">
        <v>3</v>
      </c>
      <c r="G4" s="328">
        <v>0</v>
      </c>
      <c r="H4" s="328">
        <v>16</v>
      </c>
      <c r="I4" s="328">
        <v>0</v>
      </c>
      <c r="J4" s="328">
        <v>315</v>
      </c>
      <c r="K4" s="328">
        <v>388</v>
      </c>
      <c r="L4" s="1"/>
    </row>
    <row r="5" spans="1:12" x14ac:dyDescent="0.25">
      <c r="A5" s="165" t="s">
        <v>255</v>
      </c>
      <c r="B5" s="161">
        <v>23</v>
      </c>
      <c r="C5" s="161">
        <v>35</v>
      </c>
      <c r="D5" s="161">
        <v>18</v>
      </c>
      <c r="E5" s="161">
        <v>18</v>
      </c>
      <c r="F5" s="161">
        <v>2</v>
      </c>
      <c r="G5" s="161">
        <v>0</v>
      </c>
      <c r="H5" s="161">
        <v>20</v>
      </c>
      <c r="I5" s="161">
        <v>0</v>
      </c>
      <c r="J5" s="161">
        <v>226</v>
      </c>
      <c r="K5" s="161">
        <v>342</v>
      </c>
      <c r="L5" s="1"/>
    </row>
    <row r="6" spans="1:12" x14ac:dyDescent="0.25">
      <c r="A6" s="165" t="s">
        <v>366</v>
      </c>
      <c r="B6" s="161">
        <v>7</v>
      </c>
      <c r="C6" s="161">
        <v>6</v>
      </c>
      <c r="D6" s="161">
        <v>8</v>
      </c>
      <c r="E6" s="161">
        <v>20</v>
      </c>
      <c r="F6" s="161">
        <v>0</v>
      </c>
      <c r="G6" s="161">
        <v>0</v>
      </c>
      <c r="H6" s="161">
        <v>19</v>
      </c>
      <c r="I6" s="161">
        <v>0</v>
      </c>
      <c r="J6" s="161">
        <v>309</v>
      </c>
      <c r="K6" s="161">
        <v>369</v>
      </c>
      <c r="L6" s="1"/>
    </row>
    <row r="7" spans="1:12" x14ac:dyDescent="0.25">
      <c r="A7" s="165" t="s">
        <v>257</v>
      </c>
      <c r="B7" s="161">
        <v>16</v>
      </c>
      <c r="C7" s="161">
        <v>14</v>
      </c>
      <c r="D7" s="161">
        <v>23</v>
      </c>
      <c r="E7" s="161">
        <v>0</v>
      </c>
      <c r="F7" s="161">
        <v>2</v>
      </c>
      <c r="G7" s="161">
        <v>0</v>
      </c>
      <c r="H7" s="161">
        <v>10</v>
      </c>
      <c r="I7" s="161">
        <v>0</v>
      </c>
      <c r="J7" s="161">
        <v>123</v>
      </c>
      <c r="K7" s="161">
        <v>188</v>
      </c>
      <c r="L7" s="1"/>
    </row>
    <row r="8" spans="1:12" x14ac:dyDescent="0.25">
      <c r="A8" s="165" t="s">
        <v>256</v>
      </c>
      <c r="B8" s="161">
        <v>45</v>
      </c>
      <c r="C8" s="161">
        <v>10</v>
      </c>
      <c r="D8" s="161">
        <v>14</v>
      </c>
      <c r="E8" s="161">
        <v>0</v>
      </c>
      <c r="F8" s="161">
        <v>0</v>
      </c>
      <c r="G8" s="161">
        <v>0</v>
      </c>
      <c r="H8" s="161">
        <v>5</v>
      </c>
      <c r="I8" s="161">
        <v>0</v>
      </c>
      <c r="J8" s="161">
        <v>410</v>
      </c>
      <c r="K8" s="161">
        <v>484</v>
      </c>
      <c r="L8" s="1"/>
    </row>
    <row r="9" spans="1:12" x14ac:dyDescent="0.25">
      <c r="A9" s="165" t="s">
        <v>367</v>
      </c>
      <c r="B9" s="161">
        <v>2</v>
      </c>
      <c r="C9" s="161">
        <v>0</v>
      </c>
      <c r="D9" s="161">
        <v>2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26</v>
      </c>
      <c r="K9" s="161">
        <v>30</v>
      </c>
      <c r="L9" s="1"/>
    </row>
    <row r="10" spans="1:12" x14ac:dyDescent="0.25">
      <c r="A10" s="228" t="s">
        <v>32</v>
      </c>
      <c r="B10" s="216">
        <f>SUM(B4:B9)</f>
        <v>122</v>
      </c>
      <c r="C10" s="216">
        <f t="shared" ref="C10:J10" si="0">SUM(C4:C9)</f>
        <v>71</v>
      </c>
      <c r="D10" s="216">
        <f t="shared" si="0"/>
        <v>81</v>
      </c>
      <c r="E10" s="216">
        <f t="shared" si="0"/>
        <v>41</v>
      </c>
      <c r="F10" s="216">
        <f t="shared" si="0"/>
        <v>7</v>
      </c>
      <c r="G10" s="216">
        <f t="shared" si="0"/>
        <v>0</v>
      </c>
      <c r="H10" s="216">
        <f t="shared" si="0"/>
        <v>70</v>
      </c>
      <c r="I10" s="216">
        <f t="shared" si="0"/>
        <v>0</v>
      </c>
      <c r="J10" s="216">
        <f t="shared" si="0"/>
        <v>1409</v>
      </c>
      <c r="K10" s="216">
        <v>1795</v>
      </c>
      <c r="L10" s="1"/>
    </row>
    <row r="11" spans="1:12" ht="9.75" customHeight="1" x14ac:dyDescent="0.25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</row>
    <row r="12" spans="1:12" ht="16.5" thickBot="1" x14ac:dyDescent="0.3">
      <c r="A12" s="395" t="s">
        <v>199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2" ht="77.25" thickBot="1" x14ac:dyDescent="0.3">
      <c r="A13" s="397" t="s">
        <v>78</v>
      </c>
      <c r="B13" s="238" t="s">
        <v>364</v>
      </c>
      <c r="C13" s="238" t="s">
        <v>365</v>
      </c>
      <c r="D13" s="398" t="s">
        <v>6</v>
      </c>
      <c r="E13" s="238" t="s">
        <v>7</v>
      </c>
      <c r="F13" s="238" t="s">
        <v>8</v>
      </c>
      <c r="G13" s="238" t="s">
        <v>9</v>
      </c>
      <c r="H13" s="399" t="s">
        <v>186</v>
      </c>
      <c r="I13" s="399" t="s">
        <v>187</v>
      </c>
      <c r="J13" s="398" t="s">
        <v>79</v>
      </c>
      <c r="K13" s="400" t="s">
        <v>32</v>
      </c>
    </row>
    <row r="14" spans="1:12" x14ac:dyDescent="0.25">
      <c r="A14" s="329" t="s">
        <v>254</v>
      </c>
      <c r="B14" s="328">
        <v>39</v>
      </c>
      <c r="C14" s="328">
        <v>5</v>
      </c>
      <c r="D14" s="328">
        <v>18</v>
      </c>
      <c r="E14" s="328">
        <v>1</v>
      </c>
      <c r="F14" s="328">
        <v>4</v>
      </c>
      <c r="G14" s="328">
        <v>0</v>
      </c>
      <c r="H14" s="328">
        <v>5</v>
      </c>
      <c r="I14" s="328">
        <v>0</v>
      </c>
      <c r="J14" s="328">
        <v>281</v>
      </c>
      <c r="K14" s="328">
        <v>353</v>
      </c>
    </row>
    <row r="15" spans="1:12" x14ac:dyDescent="0.25">
      <c r="A15" s="165" t="s">
        <v>255</v>
      </c>
      <c r="B15" s="161">
        <v>36</v>
      </c>
      <c r="C15" s="161">
        <v>29</v>
      </c>
      <c r="D15" s="161">
        <v>25</v>
      </c>
      <c r="E15" s="161">
        <v>18</v>
      </c>
      <c r="F15" s="161">
        <v>2</v>
      </c>
      <c r="G15" s="161">
        <v>0</v>
      </c>
      <c r="H15" s="161">
        <v>23</v>
      </c>
      <c r="I15" s="161">
        <v>0</v>
      </c>
      <c r="J15" s="161">
        <v>252</v>
      </c>
      <c r="K15" s="161">
        <v>385</v>
      </c>
    </row>
    <row r="16" spans="1:12" x14ac:dyDescent="0.25">
      <c r="A16" s="165" t="s">
        <v>366</v>
      </c>
      <c r="B16" s="161">
        <v>2</v>
      </c>
      <c r="C16" s="161">
        <v>4</v>
      </c>
      <c r="D16" s="161">
        <v>11</v>
      </c>
      <c r="E16" s="161">
        <v>17</v>
      </c>
      <c r="F16" s="161">
        <v>0</v>
      </c>
      <c r="G16" s="161">
        <v>0</v>
      </c>
      <c r="H16" s="161">
        <v>15</v>
      </c>
      <c r="I16" s="161">
        <v>0</v>
      </c>
      <c r="J16" s="161">
        <v>324</v>
      </c>
      <c r="K16" s="161">
        <v>373</v>
      </c>
    </row>
    <row r="17" spans="1:11" x14ac:dyDescent="0.25">
      <c r="A17" s="165" t="s">
        <v>257</v>
      </c>
      <c r="B17" s="161">
        <v>16</v>
      </c>
      <c r="C17" s="161">
        <v>21</v>
      </c>
      <c r="D17" s="161">
        <v>18</v>
      </c>
      <c r="E17" s="161">
        <v>0</v>
      </c>
      <c r="F17" s="161">
        <v>0</v>
      </c>
      <c r="G17" s="161">
        <v>0</v>
      </c>
      <c r="H17" s="161">
        <v>5</v>
      </c>
      <c r="I17" s="161">
        <v>0</v>
      </c>
      <c r="J17" s="161">
        <v>126</v>
      </c>
      <c r="K17" s="161">
        <v>186</v>
      </c>
    </row>
    <row r="18" spans="1:11" x14ac:dyDescent="0.25">
      <c r="A18" s="165" t="s">
        <v>256</v>
      </c>
      <c r="B18" s="161">
        <v>31</v>
      </c>
      <c r="C18" s="161">
        <v>11</v>
      </c>
      <c r="D18" s="161">
        <v>18</v>
      </c>
      <c r="E18" s="161">
        <v>0</v>
      </c>
      <c r="F18" s="161">
        <v>2</v>
      </c>
      <c r="G18" s="161">
        <v>0</v>
      </c>
      <c r="H18" s="161">
        <v>3</v>
      </c>
      <c r="I18" s="161">
        <v>0</v>
      </c>
      <c r="J18" s="161">
        <v>385</v>
      </c>
      <c r="K18" s="161">
        <v>450</v>
      </c>
    </row>
    <row r="19" spans="1:11" x14ac:dyDescent="0.25">
      <c r="A19" s="165" t="s">
        <v>367</v>
      </c>
      <c r="B19" s="161">
        <v>0</v>
      </c>
      <c r="C19" s="161">
        <v>1</v>
      </c>
      <c r="D19" s="161">
        <v>2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23</v>
      </c>
      <c r="K19" s="161">
        <v>26</v>
      </c>
    </row>
    <row r="20" spans="1:11" x14ac:dyDescent="0.25">
      <c r="A20" s="228" t="s">
        <v>32</v>
      </c>
      <c r="B20" s="216">
        <f>SUM(B14:B19)</f>
        <v>124</v>
      </c>
      <c r="C20" s="216">
        <f t="shared" ref="C20:J20" si="1">SUM(C14:C19)</f>
        <v>71</v>
      </c>
      <c r="D20" s="216">
        <f t="shared" si="1"/>
        <v>92</v>
      </c>
      <c r="E20" s="216">
        <f t="shared" si="1"/>
        <v>36</v>
      </c>
      <c r="F20" s="216">
        <f t="shared" si="1"/>
        <v>8</v>
      </c>
      <c r="G20" s="216">
        <f t="shared" si="1"/>
        <v>0</v>
      </c>
      <c r="H20" s="216">
        <f t="shared" si="1"/>
        <v>51</v>
      </c>
      <c r="I20" s="216">
        <f t="shared" si="1"/>
        <v>0</v>
      </c>
      <c r="J20" s="216">
        <f t="shared" si="1"/>
        <v>1391</v>
      </c>
      <c r="K20" s="216">
        <v>1770</v>
      </c>
    </row>
    <row r="21" spans="1:11" ht="6" customHeight="1" x14ac:dyDescent="0.25">
      <c r="A21" s="395"/>
      <c r="B21" s="392"/>
      <c r="C21" s="392"/>
      <c r="D21" s="392"/>
      <c r="E21" s="392"/>
      <c r="F21" s="392"/>
      <c r="G21" s="392"/>
      <c r="H21" s="392"/>
      <c r="I21" s="392"/>
      <c r="J21" s="392"/>
      <c r="K21" s="392"/>
    </row>
    <row r="22" spans="1:11" ht="17.25" customHeight="1" x14ac:dyDescent="0.25">
      <c r="A22" s="228" t="s">
        <v>151</v>
      </c>
      <c r="B22" s="216">
        <f>+B10-B20</f>
        <v>-2</v>
      </c>
      <c r="C22" s="216">
        <f>C10-C20</f>
        <v>0</v>
      </c>
      <c r="D22" s="216">
        <f>+D10-D20</f>
        <v>-11</v>
      </c>
      <c r="E22" s="216">
        <f>+E10-E20</f>
        <v>5</v>
      </c>
      <c r="F22" s="216">
        <f>+F10-F20</f>
        <v>-1</v>
      </c>
      <c r="G22" s="216">
        <f t="shared" ref="G22:K22" si="2">+G10-G20</f>
        <v>0</v>
      </c>
      <c r="H22" s="216">
        <f t="shared" si="2"/>
        <v>19</v>
      </c>
      <c r="I22" s="216">
        <f t="shared" si="2"/>
        <v>0</v>
      </c>
      <c r="J22" s="216">
        <f t="shared" si="2"/>
        <v>18</v>
      </c>
      <c r="K22" s="216">
        <f t="shared" si="2"/>
        <v>25</v>
      </c>
    </row>
    <row r="23" spans="1:11" ht="18" customHeight="1" x14ac:dyDescent="0.25">
      <c r="A23" s="228" t="s">
        <v>146</v>
      </c>
      <c r="B23" s="252">
        <f>+IFERROR(B22/B20,0)*100</f>
        <v>-1.6129032258064515</v>
      </c>
      <c r="C23" s="252">
        <f>+IFERROR(C22/C20,0)*100</f>
        <v>0</v>
      </c>
      <c r="D23" s="252">
        <f>+IFERROR(D22/D20,0)*100</f>
        <v>-11.956521739130435</v>
      </c>
      <c r="E23" s="252">
        <f>+IFERROR(E22/E20,0)*100</f>
        <v>13.888888888888889</v>
      </c>
      <c r="F23" s="252">
        <f>+IFERROR(F22/F20,0)*100</f>
        <v>-12.5</v>
      </c>
      <c r="G23" s="252">
        <f t="shared" ref="G23:K23" si="3">+IFERROR(G22/G20,0)*100</f>
        <v>0</v>
      </c>
      <c r="H23" s="252">
        <f t="shared" si="3"/>
        <v>37.254901960784316</v>
      </c>
      <c r="I23" s="252">
        <f t="shared" si="3"/>
        <v>0</v>
      </c>
      <c r="J23" s="252">
        <f t="shared" si="3"/>
        <v>1.2940330697340043</v>
      </c>
      <c r="K23" s="252">
        <f t="shared" si="3"/>
        <v>1.4124293785310735</v>
      </c>
    </row>
    <row r="24" spans="1:11" x14ac:dyDescent="0.25">
      <c r="J24" s="12"/>
      <c r="K24" s="12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9" zoomScale="120" zoomScaleNormal="100" zoomScaleSheetLayoutView="120" workbookViewId="0">
      <pane xSplit="22545" topLeftCell="O1"/>
      <selection activeCell="B28" sqref="B28:D31"/>
      <selection pane="topRight" activeCell="A10" sqref="A10"/>
    </sheetView>
  </sheetViews>
  <sheetFormatPr defaultRowHeight="15.75" x14ac:dyDescent="0.25"/>
  <cols>
    <col min="1" max="1" width="30.5" customWidth="1"/>
    <col min="2" max="2" width="18.25" customWidth="1"/>
    <col min="3" max="3" width="16.75" customWidth="1"/>
    <col min="4" max="4" width="15.375" customWidth="1"/>
  </cols>
  <sheetData>
    <row r="1" spans="1:11" ht="39.75" customHeight="1" x14ac:dyDescent="0.3">
      <c r="A1" s="467" t="s">
        <v>368</v>
      </c>
      <c r="B1" s="467"/>
      <c r="C1" s="467"/>
      <c r="D1" s="467"/>
      <c r="E1" s="16"/>
      <c r="F1" s="16"/>
      <c r="G1" s="16"/>
      <c r="H1" s="16"/>
      <c r="I1" s="16"/>
    </row>
    <row r="2" spans="1:11" ht="19.5" thickBot="1" x14ac:dyDescent="0.35">
      <c r="A2" s="273" t="s">
        <v>245</v>
      </c>
      <c r="B2" s="257"/>
      <c r="C2" s="257"/>
      <c r="D2" s="257"/>
      <c r="E2" s="16"/>
      <c r="F2" s="16"/>
      <c r="G2" s="16"/>
      <c r="H2" s="16"/>
      <c r="I2" s="16"/>
    </row>
    <row r="3" spans="1:11" x14ac:dyDescent="0.25">
      <c r="A3" s="401" t="s">
        <v>80</v>
      </c>
      <c r="B3" s="402" t="s">
        <v>10</v>
      </c>
      <c r="C3" s="402" t="s">
        <v>12</v>
      </c>
      <c r="D3" s="403" t="s">
        <v>11</v>
      </c>
      <c r="E3" s="8"/>
      <c r="F3" s="8"/>
      <c r="G3" s="8"/>
      <c r="H3" s="22"/>
      <c r="I3" s="22"/>
      <c r="K3" s="5"/>
    </row>
    <row r="4" spans="1:11" x14ac:dyDescent="0.25">
      <c r="A4" s="112" t="s">
        <v>255</v>
      </c>
      <c r="B4" s="109" t="s">
        <v>369</v>
      </c>
      <c r="C4" s="109" t="s">
        <v>370</v>
      </c>
      <c r="D4" s="109"/>
      <c r="E4" s="5"/>
      <c r="F4" s="5"/>
      <c r="G4" s="5"/>
      <c r="H4" s="5"/>
      <c r="I4" s="5"/>
      <c r="K4" s="5"/>
    </row>
    <row r="5" spans="1:11" x14ac:dyDescent="0.25">
      <c r="A5" s="112" t="s">
        <v>255</v>
      </c>
      <c r="B5" s="109" t="s">
        <v>371</v>
      </c>
      <c r="C5" s="150"/>
      <c r="D5" s="150"/>
      <c r="E5" s="5"/>
      <c r="F5" s="5"/>
      <c r="G5" s="5"/>
      <c r="H5" s="5"/>
      <c r="I5" s="5"/>
      <c r="K5" s="6"/>
    </row>
    <row r="6" spans="1:11" x14ac:dyDescent="0.25">
      <c r="A6" s="112" t="s">
        <v>255</v>
      </c>
      <c r="B6" s="109" t="s">
        <v>372</v>
      </c>
      <c r="C6" s="150"/>
      <c r="D6" s="150"/>
      <c r="E6" s="5"/>
      <c r="F6" s="5"/>
      <c r="G6" s="5"/>
      <c r="H6" s="5"/>
      <c r="I6" s="5"/>
      <c r="K6" s="6"/>
    </row>
    <row r="7" spans="1:11" x14ac:dyDescent="0.25">
      <c r="A7" s="112" t="s">
        <v>255</v>
      </c>
      <c r="B7" s="109" t="s">
        <v>373</v>
      </c>
      <c r="C7" s="150"/>
      <c r="D7" s="150"/>
      <c r="E7" s="5"/>
      <c r="F7" s="5"/>
      <c r="G7" s="5"/>
      <c r="H7" s="5"/>
      <c r="I7" s="5"/>
      <c r="K7" s="6"/>
    </row>
    <row r="8" spans="1:11" x14ac:dyDescent="0.25">
      <c r="A8" s="112" t="s">
        <v>255</v>
      </c>
      <c r="B8" s="109" t="s">
        <v>374</v>
      </c>
      <c r="C8" s="150"/>
      <c r="D8" s="150"/>
      <c r="E8" s="5"/>
      <c r="F8" s="5"/>
      <c r="G8" s="5"/>
      <c r="H8" s="5"/>
      <c r="I8" s="5"/>
      <c r="K8" s="6"/>
    </row>
    <row r="9" spans="1:11" x14ac:dyDescent="0.25">
      <c r="A9" s="112" t="s">
        <v>255</v>
      </c>
      <c r="B9" s="109" t="s">
        <v>375</v>
      </c>
      <c r="C9" s="150"/>
      <c r="D9" s="150"/>
      <c r="E9" s="5"/>
      <c r="F9" s="5"/>
      <c r="G9" s="5"/>
      <c r="H9" s="5"/>
      <c r="I9" s="5"/>
      <c r="K9" s="6"/>
    </row>
    <row r="10" spans="1:11" x14ac:dyDescent="0.25">
      <c r="A10" s="112" t="s">
        <v>255</v>
      </c>
      <c r="B10" s="109" t="s">
        <v>376</v>
      </c>
      <c r="C10" s="150"/>
      <c r="D10" s="150"/>
      <c r="E10" s="5"/>
      <c r="F10" s="5"/>
      <c r="G10" s="5"/>
      <c r="H10" s="5"/>
      <c r="I10" s="5"/>
      <c r="K10" s="6"/>
    </row>
    <row r="11" spans="1:11" x14ac:dyDescent="0.25">
      <c r="A11" s="112" t="s">
        <v>255</v>
      </c>
      <c r="B11" s="109" t="s">
        <v>377</v>
      </c>
      <c r="C11" s="150"/>
      <c r="D11" s="150"/>
      <c r="E11" s="5"/>
      <c r="F11" s="5"/>
      <c r="G11" s="5"/>
      <c r="H11" s="5"/>
      <c r="I11" s="5"/>
      <c r="K11" s="6"/>
    </row>
    <row r="12" spans="1:11" x14ac:dyDescent="0.25">
      <c r="A12" s="112" t="s">
        <v>255</v>
      </c>
      <c r="B12" s="109" t="s">
        <v>378</v>
      </c>
      <c r="C12" s="150"/>
      <c r="D12" s="150"/>
      <c r="E12" s="5"/>
      <c r="F12" s="5"/>
      <c r="G12" s="5"/>
      <c r="H12" s="5"/>
      <c r="I12" s="5"/>
      <c r="K12" s="6"/>
    </row>
    <row r="13" spans="1:11" x14ac:dyDescent="0.25">
      <c r="A13" s="228" t="s">
        <v>32</v>
      </c>
      <c r="B13" s="216">
        <v>38</v>
      </c>
      <c r="C13" s="216">
        <v>1</v>
      </c>
      <c r="D13" s="216">
        <v>0</v>
      </c>
      <c r="E13" s="5"/>
      <c r="F13" s="5"/>
      <c r="G13" s="5"/>
      <c r="H13" s="5"/>
      <c r="I13" s="5"/>
      <c r="K13" s="6"/>
    </row>
    <row r="14" spans="1:11" x14ac:dyDescent="0.25">
      <c r="A14" s="150"/>
      <c r="B14" s="150"/>
      <c r="C14" s="150"/>
      <c r="D14" s="150"/>
      <c r="E14" s="5"/>
      <c r="F14" s="5"/>
      <c r="G14" s="5"/>
      <c r="H14" s="5"/>
      <c r="I14" s="5"/>
      <c r="K14" s="6"/>
    </row>
    <row r="15" spans="1:11" ht="16.5" thickBot="1" x14ac:dyDescent="0.3">
      <c r="A15" s="273" t="s">
        <v>199</v>
      </c>
      <c r="B15" s="257"/>
      <c r="C15" s="257"/>
      <c r="D15" s="257"/>
      <c r="E15" s="5"/>
      <c r="F15" s="5"/>
      <c r="G15" s="5"/>
      <c r="H15" s="5"/>
      <c r="I15" s="5"/>
      <c r="K15" s="6"/>
    </row>
    <row r="16" spans="1:11" x14ac:dyDescent="0.25">
      <c r="A16" s="401" t="s">
        <v>80</v>
      </c>
      <c r="B16" s="402" t="s">
        <v>10</v>
      </c>
      <c r="C16" s="402" t="s">
        <v>12</v>
      </c>
      <c r="D16" s="403" t="s">
        <v>11</v>
      </c>
      <c r="E16" s="5"/>
      <c r="F16" s="5"/>
      <c r="G16" s="5"/>
      <c r="H16" s="5"/>
      <c r="I16" s="5"/>
      <c r="K16" s="6"/>
    </row>
    <row r="17" spans="1:11" x14ac:dyDescent="0.25">
      <c r="A17" s="112" t="s">
        <v>255</v>
      </c>
      <c r="B17" s="109" t="s">
        <v>379</v>
      </c>
      <c r="C17" s="109" t="s">
        <v>370</v>
      </c>
      <c r="D17" s="109" t="s">
        <v>380</v>
      </c>
      <c r="E17" s="5"/>
      <c r="F17" s="5"/>
      <c r="G17" s="5"/>
      <c r="H17" s="5"/>
      <c r="I17" s="5"/>
      <c r="K17" s="6"/>
    </row>
    <row r="18" spans="1:11" x14ac:dyDescent="0.25">
      <c r="A18" s="112" t="s">
        <v>255</v>
      </c>
      <c r="B18" s="109" t="s">
        <v>381</v>
      </c>
      <c r="C18" s="150"/>
      <c r="D18" s="150"/>
      <c r="E18" s="5"/>
      <c r="F18" s="5"/>
      <c r="G18" s="5"/>
      <c r="H18" s="5"/>
      <c r="I18" s="5"/>
      <c r="K18" s="6"/>
    </row>
    <row r="19" spans="1:11" x14ac:dyDescent="0.25">
      <c r="A19" s="112" t="s">
        <v>255</v>
      </c>
      <c r="B19" s="109" t="s">
        <v>382</v>
      </c>
      <c r="C19" s="150"/>
      <c r="D19" s="150"/>
      <c r="E19" s="5"/>
      <c r="F19" s="5"/>
      <c r="G19" s="5"/>
      <c r="H19" s="5"/>
      <c r="I19" s="5"/>
      <c r="K19" s="6"/>
    </row>
    <row r="20" spans="1:11" x14ac:dyDescent="0.25">
      <c r="A20" s="112" t="s">
        <v>254</v>
      </c>
      <c r="B20" s="109" t="s">
        <v>383</v>
      </c>
      <c r="C20" s="150"/>
      <c r="D20" s="150"/>
      <c r="E20" s="5"/>
      <c r="F20" s="5"/>
      <c r="G20" s="5"/>
      <c r="H20" s="5"/>
      <c r="I20" s="5"/>
      <c r="K20" s="6"/>
    </row>
    <row r="21" spans="1:11" x14ac:dyDescent="0.25">
      <c r="A21" s="112" t="s">
        <v>255</v>
      </c>
      <c r="B21" s="109" t="s">
        <v>372</v>
      </c>
      <c r="C21" s="150"/>
      <c r="D21" s="150"/>
      <c r="E21" s="5"/>
      <c r="F21" s="5"/>
      <c r="G21" s="5"/>
      <c r="H21" s="5"/>
      <c r="I21" s="5"/>
      <c r="K21" s="6"/>
    </row>
    <row r="22" spans="1:11" x14ac:dyDescent="0.25">
      <c r="A22" s="112" t="s">
        <v>255</v>
      </c>
      <c r="B22" s="109" t="s">
        <v>384</v>
      </c>
      <c r="C22" s="150"/>
      <c r="D22" s="150"/>
      <c r="E22" s="5"/>
      <c r="F22" s="5"/>
      <c r="G22" s="5"/>
      <c r="H22" s="5"/>
      <c r="I22" s="5"/>
      <c r="K22" s="6"/>
    </row>
    <row r="23" spans="1:11" x14ac:dyDescent="0.25">
      <c r="A23" s="112" t="s">
        <v>255</v>
      </c>
      <c r="B23" s="109" t="s">
        <v>385</v>
      </c>
      <c r="C23" s="150"/>
      <c r="D23" s="150"/>
      <c r="E23" s="5"/>
      <c r="F23" s="5"/>
      <c r="G23" s="5"/>
      <c r="H23" s="5"/>
      <c r="I23" s="5"/>
      <c r="K23" s="6"/>
    </row>
    <row r="24" spans="1:11" x14ac:dyDescent="0.25">
      <c r="A24" s="112" t="s">
        <v>255</v>
      </c>
      <c r="B24" s="109" t="s">
        <v>375</v>
      </c>
      <c r="C24" s="150"/>
      <c r="D24" s="150"/>
      <c r="E24" s="5"/>
      <c r="F24" s="5"/>
      <c r="G24" s="5"/>
      <c r="H24" s="5"/>
      <c r="I24" s="5"/>
      <c r="K24" s="6"/>
    </row>
    <row r="25" spans="1:11" x14ac:dyDescent="0.25">
      <c r="A25" s="112" t="s">
        <v>255</v>
      </c>
      <c r="B25" s="109" t="s">
        <v>376</v>
      </c>
      <c r="C25" s="150"/>
      <c r="D25" s="150"/>
      <c r="E25" s="5"/>
      <c r="F25" s="5"/>
      <c r="G25" s="5"/>
      <c r="H25" s="5"/>
      <c r="I25" s="5"/>
      <c r="K25" s="6"/>
    </row>
    <row r="26" spans="1:11" x14ac:dyDescent="0.25">
      <c r="A26" s="112" t="s">
        <v>255</v>
      </c>
      <c r="B26" s="109" t="s">
        <v>386</v>
      </c>
      <c r="C26" s="150"/>
      <c r="D26" s="150"/>
      <c r="E26" s="5"/>
      <c r="F26" s="5"/>
      <c r="G26" s="5"/>
      <c r="H26" s="5"/>
      <c r="I26" s="5"/>
      <c r="K26" s="6"/>
    </row>
    <row r="27" spans="1:11" x14ac:dyDescent="0.25">
      <c r="A27" s="112" t="s">
        <v>255</v>
      </c>
      <c r="B27" s="109" t="s">
        <v>387</v>
      </c>
      <c r="C27" s="150"/>
      <c r="D27" s="150"/>
      <c r="E27" s="5"/>
      <c r="F27" s="5"/>
      <c r="G27" s="5"/>
      <c r="H27" s="5"/>
      <c r="I27" s="5"/>
      <c r="K27" s="6"/>
    </row>
    <row r="28" spans="1:11" x14ac:dyDescent="0.25">
      <c r="A28" s="228" t="s">
        <v>32</v>
      </c>
      <c r="B28" s="216">
        <v>33</v>
      </c>
      <c r="C28" s="216">
        <v>1</v>
      </c>
      <c r="D28" s="216">
        <v>1</v>
      </c>
      <c r="E28" s="5"/>
      <c r="F28" s="5"/>
      <c r="G28" s="5"/>
      <c r="H28" s="5"/>
      <c r="I28" s="5"/>
      <c r="K28" s="6"/>
    </row>
    <row r="29" spans="1:11" x14ac:dyDescent="0.25">
      <c r="A29" s="352"/>
      <c r="B29" s="255"/>
      <c r="C29" s="255"/>
      <c r="D29" s="255"/>
      <c r="E29" s="5"/>
      <c r="F29" s="5"/>
      <c r="G29" s="5"/>
      <c r="H29" s="5"/>
      <c r="I29" s="5"/>
      <c r="K29" s="6"/>
    </row>
    <row r="30" spans="1:11" x14ac:dyDescent="0.25">
      <c r="A30" s="228" t="s">
        <v>151</v>
      </c>
      <c r="B30" s="216">
        <f>+B13-B28</f>
        <v>5</v>
      </c>
      <c r="C30" s="216">
        <f>+C13-C28</f>
        <v>0</v>
      </c>
      <c r="D30" s="216">
        <f>+D13-D28</f>
        <v>-1</v>
      </c>
      <c r="E30" s="5"/>
      <c r="F30" s="5"/>
      <c r="G30" s="5"/>
      <c r="H30" s="5"/>
      <c r="I30" s="5"/>
      <c r="K30" s="6"/>
    </row>
    <row r="31" spans="1:11" x14ac:dyDescent="0.25">
      <c r="A31" s="228" t="s">
        <v>146</v>
      </c>
      <c r="B31" s="252">
        <f>+IFERROR(B30/B28,0)*100</f>
        <v>15.151515151515152</v>
      </c>
      <c r="C31" s="252">
        <f>+IFERROR(C30/C28,0)*100</f>
        <v>0</v>
      </c>
      <c r="D31" s="252">
        <f>+IFERROR(D30/D28,0)*100</f>
        <v>-100</v>
      </c>
      <c r="E31" s="5"/>
      <c r="F31" s="5"/>
      <c r="G31" s="5"/>
      <c r="H31" s="5"/>
      <c r="I31" s="5"/>
      <c r="K31" s="6"/>
    </row>
    <row r="32" spans="1:11" x14ac:dyDescent="0.25">
      <c r="K32" s="6"/>
    </row>
    <row r="33" spans="11:11" x14ac:dyDescent="0.25">
      <c r="K33" s="6"/>
    </row>
    <row r="34" spans="11:11" x14ac:dyDescent="0.25">
      <c r="K34" s="6"/>
    </row>
    <row r="35" spans="11:11" x14ac:dyDescent="0.25">
      <c r="K35" s="6"/>
    </row>
    <row r="36" spans="11:11" x14ac:dyDescent="0.25">
      <c r="K36" s="6"/>
    </row>
    <row r="37" spans="11:11" x14ac:dyDescent="0.25">
      <c r="K37" s="6"/>
    </row>
    <row r="38" spans="11:11" x14ac:dyDescent="0.25">
      <c r="K38" s="6"/>
    </row>
    <row r="39" spans="11:11" x14ac:dyDescent="0.25">
      <c r="K39" s="6"/>
    </row>
    <row r="40" spans="11:11" x14ac:dyDescent="0.25">
      <c r="K40" s="6"/>
    </row>
    <row r="41" spans="11:11" x14ac:dyDescent="0.25">
      <c r="K41" s="6"/>
    </row>
    <row r="42" spans="11:11" x14ac:dyDescent="0.25">
      <c r="K42" s="6"/>
    </row>
    <row r="43" spans="11:11" x14ac:dyDescent="0.25">
      <c r="K43" s="6"/>
    </row>
    <row r="44" spans="11:11" x14ac:dyDescent="0.25">
      <c r="K44" s="6"/>
    </row>
    <row r="45" spans="11:11" x14ac:dyDescent="0.25">
      <c r="K45" s="6"/>
    </row>
    <row r="46" spans="11:11" x14ac:dyDescent="0.25">
      <c r="K46" s="7"/>
    </row>
    <row r="47" spans="11:11" x14ac:dyDescent="0.25">
      <c r="K47" s="5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B9" sqref="B9:F9"/>
    </sheetView>
  </sheetViews>
  <sheetFormatPr defaultRowHeight="15.75" x14ac:dyDescent="0.25"/>
  <cols>
    <col min="1" max="1" width="12.125" style="36" customWidth="1"/>
    <col min="2" max="2" width="26.625" style="36" customWidth="1"/>
    <col min="3" max="5" width="8" style="36" customWidth="1"/>
    <col min="6" max="6" width="11.5" style="36" customWidth="1"/>
    <col min="7" max="8" width="8" style="36" customWidth="1"/>
    <col min="9" max="9" width="7.75" style="36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57" t="s">
        <v>157</v>
      </c>
      <c r="B1" s="58"/>
      <c r="C1" s="58"/>
      <c r="D1" s="58"/>
      <c r="E1" s="58"/>
      <c r="F1" s="58"/>
    </row>
    <row r="2" spans="1:20" ht="20.100000000000001" customHeight="1" x14ac:dyDescent="0.25">
      <c r="A2" s="56" t="s">
        <v>158</v>
      </c>
      <c r="B2" s="418" t="s">
        <v>201</v>
      </c>
      <c r="C2" s="418"/>
      <c r="D2" s="418"/>
      <c r="E2" s="418"/>
      <c r="F2" s="418"/>
      <c r="G2" s="38"/>
      <c r="H2" s="38"/>
      <c r="I2" s="37"/>
      <c r="J2" s="39"/>
      <c r="K2" s="39"/>
    </row>
    <row r="3" spans="1:20" ht="20.100000000000001" customHeight="1" x14ac:dyDescent="0.25">
      <c r="A3" s="56" t="s">
        <v>177</v>
      </c>
      <c r="B3" s="417" t="s">
        <v>176</v>
      </c>
      <c r="C3" s="417"/>
      <c r="D3" s="417"/>
      <c r="E3" s="417"/>
      <c r="F3" s="417"/>
      <c r="G3" s="37"/>
      <c r="H3" s="37"/>
      <c r="I3" s="37"/>
      <c r="J3" s="39"/>
      <c r="K3" s="39"/>
    </row>
    <row r="4" spans="1:20" ht="27.75" customHeight="1" x14ac:dyDescent="0.25">
      <c r="A4" s="56" t="s">
        <v>178</v>
      </c>
      <c r="B4" s="419" t="s">
        <v>202</v>
      </c>
      <c r="C4" s="419"/>
      <c r="D4" s="419"/>
      <c r="E4" s="419"/>
      <c r="F4" s="419"/>
    </row>
    <row r="5" spans="1:20" ht="34.5" customHeight="1" x14ac:dyDescent="0.25">
      <c r="A5" s="56" t="s">
        <v>179</v>
      </c>
      <c r="B5" s="413" t="s">
        <v>203</v>
      </c>
      <c r="C5" s="413"/>
      <c r="D5" s="413"/>
      <c r="E5" s="413"/>
      <c r="F5" s="413"/>
      <c r="G5" s="37"/>
      <c r="H5" s="37"/>
      <c r="I5" s="37"/>
      <c r="J5" s="39"/>
      <c r="K5" s="39"/>
    </row>
    <row r="6" spans="1:20" ht="24.75" customHeight="1" x14ac:dyDescent="0.25">
      <c r="A6" s="56" t="s">
        <v>180</v>
      </c>
      <c r="B6" s="417" t="s">
        <v>204</v>
      </c>
      <c r="C6" s="417"/>
      <c r="D6" s="417"/>
      <c r="E6" s="417"/>
      <c r="F6" s="417"/>
      <c r="G6" s="37"/>
      <c r="H6" s="37"/>
      <c r="I6" s="37"/>
      <c r="J6" s="39"/>
      <c r="K6" s="39"/>
    </row>
    <row r="7" spans="1:20" ht="20.100000000000001" customHeight="1" x14ac:dyDescent="0.25">
      <c r="A7" s="56" t="s">
        <v>181</v>
      </c>
      <c r="B7" s="417" t="s">
        <v>205</v>
      </c>
      <c r="C7" s="417"/>
      <c r="D7" s="417"/>
      <c r="E7" s="417"/>
      <c r="F7" s="417"/>
      <c r="G7" s="37"/>
      <c r="H7" s="37"/>
      <c r="I7" s="37"/>
      <c r="J7" s="39"/>
      <c r="K7" s="39"/>
    </row>
    <row r="8" spans="1:20" ht="20.100000000000001" customHeight="1" x14ac:dyDescent="0.25">
      <c r="A8" s="56" t="s">
        <v>159</v>
      </c>
      <c r="B8" s="417" t="s">
        <v>227</v>
      </c>
      <c r="C8" s="417"/>
      <c r="D8" s="417"/>
      <c r="E8" s="417"/>
      <c r="F8" s="417"/>
      <c r="G8" s="37"/>
      <c r="H8" s="37"/>
      <c r="I8" s="37"/>
      <c r="J8" s="39"/>
      <c r="K8" s="39"/>
      <c r="L8" s="5"/>
      <c r="M8" s="5"/>
      <c r="N8" s="5"/>
    </row>
    <row r="9" spans="1:20" ht="37.5" customHeight="1" x14ac:dyDescent="0.25">
      <c r="A9" s="56" t="s">
        <v>172</v>
      </c>
      <c r="B9" s="413" t="s">
        <v>206</v>
      </c>
      <c r="C9" s="413"/>
      <c r="D9" s="413"/>
      <c r="E9" s="413"/>
      <c r="F9" s="413"/>
      <c r="G9" s="37"/>
      <c r="H9" s="37"/>
      <c r="I9" s="37"/>
      <c r="J9" s="39"/>
      <c r="K9" s="39"/>
      <c r="L9" s="5"/>
      <c r="M9" s="5"/>
      <c r="N9" s="5"/>
    </row>
    <row r="10" spans="1:20" ht="37.5" customHeight="1" x14ac:dyDescent="0.25">
      <c r="A10" s="56" t="s">
        <v>173</v>
      </c>
      <c r="B10" s="413" t="s">
        <v>207</v>
      </c>
      <c r="C10" s="413"/>
      <c r="D10" s="413"/>
      <c r="E10" s="413"/>
      <c r="F10" s="413"/>
      <c r="G10" s="37"/>
      <c r="H10" s="37"/>
      <c r="I10" s="37"/>
      <c r="J10" s="39"/>
      <c r="K10" s="39"/>
      <c r="L10" s="5"/>
      <c r="M10" s="5"/>
      <c r="N10" s="5"/>
    </row>
    <row r="11" spans="1:20" ht="20.100000000000001" customHeight="1" x14ac:dyDescent="0.25">
      <c r="A11" s="56" t="s">
        <v>160</v>
      </c>
      <c r="B11" s="417" t="s">
        <v>208</v>
      </c>
      <c r="C11" s="417"/>
      <c r="D11" s="417"/>
      <c r="E11" s="417"/>
      <c r="F11" s="417"/>
      <c r="G11" s="40"/>
      <c r="H11" s="40"/>
      <c r="I11" s="40"/>
      <c r="J11" s="40"/>
      <c r="K11" s="40"/>
      <c r="L11" s="5"/>
      <c r="M11" s="5"/>
      <c r="N11" s="5"/>
    </row>
    <row r="12" spans="1:20" ht="20.100000000000001" customHeight="1" x14ac:dyDescent="0.25">
      <c r="A12" s="56" t="s">
        <v>174</v>
      </c>
      <c r="B12" s="413" t="s">
        <v>209</v>
      </c>
      <c r="C12" s="413"/>
      <c r="D12" s="413"/>
      <c r="E12" s="413"/>
      <c r="F12" s="413"/>
      <c r="G12" s="40"/>
      <c r="H12" s="40"/>
      <c r="I12" s="40"/>
      <c r="J12" s="40"/>
      <c r="K12" s="40"/>
      <c r="L12" s="5"/>
      <c r="M12" s="5"/>
      <c r="N12" s="5"/>
    </row>
    <row r="13" spans="1:20" ht="31.5" customHeight="1" x14ac:dyDescent="0.25">
      <c r="A13" s="56" t="s">
        <v>175</v>
      </c>
      <c r="B13" s="423" t="s">
        <v>210</v>
      </c>
      <c r="C13" s="423"/>
      <c r="D13" s="423"/>
      <c r="E13" s="423"/>
      <c r="F13" s="423"/>
      <c r="G13" s="52"/>
      <c r="H13" s="52"/>
      <c r="I13" s="52"/>
      <c r="J13" s="39"/>
      <c r="K13" s="39"/>
      <c r="L13" s="5"/>
      <c r="M13" s="5"/>
      <c r="N13" s="5"/>
    </row>
    <row r="14" spans="1:20" ht="23.25" customHeight="1" x14ac:dyDescent="0.25">
      <c r="A14" s="56" t="s">
        <v>161</v>
      </c>
      <c r="B14" s="424" t="s">
        <v>182</v>
      </c>
      <c r="C14" s="424"/>
      <c r="D14" s="424"/>
      <c r="E14" s="424"/>
      <c r="F14" s="424"/>
      <c r="G14" s="41"/>
      <c r="H14" s="41"/>
      <c r="I14" s="41"/>
      <c r="J14" s="41"/>
      <c r="K14" s="41"/>
    </row>
    <row r="15" spans="1:20" ht="32.25" customHeight="1" x14ac:dyDescent="0.25">
      <c r="A15" s="56" t="s">
        <v>162</v>
      </c>
      <c r="B15" s="425" t="s">
        <v>221</v>
      </c>
      <c r="C15" s="425"/>
      <c r="D15" s="425"/>
      <c r="E15" s="425"/>
      <c r="F15" s="425"/>
      <c r="G15" s="42"/>
      <c r="H15" s="42"/>
      <c r="I15" s="42"/>
      <c r="J15" s="42"/>
      <c r="K15" s="42"/>
      <c r="L15" s="5"/>
      <c r="M15" s="5"/>
      <c r="N15" s="5"/>
    </row>
    <row r="16" spans="1:20" ht="33.75" customHeight="1" x14ac:dyDescent="0.25">
      <c r="A16" s="56" t="s">
        <v>185</v>
      </c>
      <c r="B16" s="426" t="s">
        <v>220</v>
      </c>
      <c r="C16" s="426"/>
      <c r="D16" s="426"/>
      <c r="E16" s="426"/>
      <c r="F16" s="426"/>
      <c r="G16" s="43"/>
      <c r="H16" s="43"/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11" ht="27" customHeight="1" x14ac:dyDescent="0.25">
      <c r="A17" s="56" t="s">
        <v>163</v>
      </c>
      <c r="B17" s="414" t="s">
        <v>219</v>
      </c>
      <c r="C17" s="414"/>
      <c r="D17" s="414"/>
      <c r="E17" s="414"/>
      <c r="F17" s="414"/>
      <c r="G17" s="45"/>
      <c r="H17" s="45"/>
      <c r="I17" s="45"/>
      <c r="J17" s="45"/>
      <c r="K17" s="45"/>
    </row>
    <row r="18" spans="1:11" ht="20.100000000000001" customHeight="1" x14ac:dyDescent="0.25">
      <c r="A18" s="56" t="s">
        <v>183</v>
      </c>
      <c r="B18" s="414" t="s">
        <v>218</v>
      </c>
      <c r="C18" s="414"/>
      <c r="D18" s="414"/>
      <c r="E18" s="414"/>
      <c r="F18" s="414"/>
      <c r="G18" s="45"/>
      <c r="H18" s="45"/>
      <c r="I18" s="45"/>
      <c r="J18" s="46"/>
      <c r="K18" s="46"/>
    </row>
    <row r="19" spans="1:11" ht="24.75" customHeight="1" x14ac:dyDescent="0.25">
      <c r="A19" s="56" t="s">
        <v>164</v>
      </c>
      <c r="B19" s="415" t="s">
        <v>217</v>
      </c>
      <c r="C19" s="415"/>
      <c r="D19" s="415"/>
      <c r="E19" s="415"/>
      <c r="F19" s="415"/>
      <c r="G19" s="53"/>
      <c r="H19" s="53"/>
      <c r="I19" s="53"/>
      <c r="J19" s="47"/>
      <c r="K19" s="47"/>
    </row>
    <row r="20" spans="1:11" ht="42" customHeight="1" x14ac:dyDescent="0.25">
      <c r="A20" s="56" t="s">
        <v>165</v>
      </c>
      <c r="B20" s="416" t="s">
        <v>216</v>
      </c>
      <c r="C20" s="416"/>
      <c r="D20" s="416"/>
      <c r="E20" s="416"/>
      <c r="F20" s="416"/>
      <c r="G20" s="54"/>
      <c r="H20" s="54"/>
      <c r="I20" s="54"/>
      <c r="J20" s="48"/>
      <c r="K20" s="48"/>
    </row>
    <row r="21" spans="1:11" ht="34.5" customHeight="1" x14ac:dyDescent="0.25">
      <c r="A21" s="56" t="s">
        <v>184</v>
      </c>
      <c r="B21" s="415" t="s">
        <v>215</v>
      </c>
      <c r="C21" s="415"/>
      <c r="D21" s="415"/>
      <c r="E21" s="415"/>
      <c r="F21" s="415"/>
      <c r="G21" s="53"/>
      <c r="H21" s="53"/>
      <c r="I21" s="53"/>
      <c r="J21" s="47"/>
      <c r="K21" s="47"/>
    </row>
    <row r="22" spans="1:11" ht="51.75" customHeight="1" x14ac:dyDescent="0.25">
      <c r="A22" s="56" t="s">
        <v>166</v>
      </c>
      <c r="B22" s="415" t="s">
        <v>214</v>
      </c>
      <c r="C22" s="415"/>
      <c r="D22" s="415"/>
      <c r="E22" s="415"/>
      <c r="F22" s="415"/>
      <c r="G22" s="53"/>
      <c r="H22" s="53"/>
      <c r="I22" s="53"/>
      <c r="J22" s="47"/>
      <c r="K22" s="47"/>
    </row>
    <row r="23" spans="1:11" ht="20.100000000000001" customHeight="1" x14ac:dyDescent="0.25">
      <c r="A23" s="56" t="s">
        <v>167</v>
      </c>
      <c r="B23" s="421" t="s">
        <v>213</v>
      </c>
      <c r="C23" s="421"/>
      <c r="D23" s="421"/>
      <c r="E23" s="421"/>
      <c r="F23" s="421"/>
      <c r="G23" s="55"/>
      <c r="H23" s="55"/>
      <c r="I23" s="55"/>
      <c r="J23" s="49"/>
      <c r="K23" s="49"/>
    </row>
    <row r="24" spans="1:11" ht="20.100000000000001" customHeight="1" x14ac:dyDescent="0.25">
      <c r="A24" s="56" t="s">
        <v>168</v>
      </c>
      <c r="B24" s="422" t="s">
        <v>212</v>
      </c>
      <c r="C24" s="422"/>
      <c r="D24" s="422"/>
      <c r="E24" s="422"/>
      <c r="F24" s="422"/>
      <c r="G24" s="42"/>
      <c r="H24" s="42"/>
      <c r="I24" s="42"/>
      <c r="J24" s="50"/>
      <c r="K24" s="50"/>
    </row>
    <row r="25" spans="1:11" ht="20.100000000000001" customHeight="1" x14ac:dyDescent="0.25">
      <c r="A25" s="56" t="s">
        <v>169</v>
      </c>
      <c r="B25" s="420" t="s">
        <v>211</v>
      </c>
      <c r="C25" s="420"/>
      <c r="D25" s="420"/>
      <c r="E25" s="420"/>
      <c r="F25" s="420"/>
      <c r="G25" s="42"/>
      <c r="H25" s="42"/>
      <c r="I25" s="42"/>
      <c r="J25" s="50"/>
      <c r="K25" s="50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6"/>
  <sheetViews>
    <sheetView view="pageBreakPreview" topLeftCell="A103" zoomScaleNormal="100" zoomScaleSheetLayoutView="100" workbookViewId="0">
      <selection activeCell="D87" sqref="D87"/>
    </sheetView>
  </sheetViews>
  <sheetFormatPr defaultRowHeight="15.75" x14ac:dyDescent="0.25"/>
  <cols>
    <col min="1" max="1" width="23.5" customWidth="1"/>
    <col min="2" max="2" width="34.75" customWidth="1"/>
    <col min="3" max="3" width="39.625" customWidth="1"/>
    <col min="4" max="4" width="7.75" customWidth="1"/>
    <col min="5" max="6" width="8" customWidth="1"/>
  </cols>
  <sheetData>
    <row r="1" spans="1:6" ht="41.25" customHeight="1" x14ac:dyDescent="0.25">
      <c r="A1" s="512" t="s">
        <v>246</v>
      </c>
      <c r="B1" s="512"/>
      <c r="C1" s="512"/>
      <c r="D1" s="512"/>
      <c r="E1" s="512"/>
      <c r="F1" s="512"/>
    </row>
    <row r="2" spans="1:6" ht="16.5" thickBot="1" x14ac:dyDescent="0.3">
      <c r="A2" s="352" t="s">
        <v>25</v>
      </c>
      <c r="B2" s="211"/>
      <c r="C2" s="211"/>
      <c r="D2" s="211"/>
      <c r="E2" s="211"/>
      <c r="F2" s="211"/>
    </row>
    <row r="3" spans="1:6" ht="26.25" thickBot="1" x14ac:dyDescent="0.3">
      <c r="A3" s="406" t="s">
        <v>28</v>
      </c>
      <c r="B3" s="407" t="s">
        <v>54</v>
      </c>
      <c r="C3" s="407" t="s">
        <v>101</v>
      </c>
      <c r="D3" s="73" t="s">
        <v>98</v>
      </c>
      <c r="E3" s="73" t="s">
        <v>81</v>
      </c>
      <c r="F3" s="74" t="s">
        <v>82</v>
      </c>
    </row>
    <row r="4" spans="1:6" ht="26.25" x14ac:dyDescent="0.25">
      <c r="A4" s="93" t="s">
        <v>262</v>
      </c>
      <c r="B4" s="113" t="s">
        <v>263</v>
      </c>
      <c r="C4" s="93" t="s">
        <v>264</v>
      </c>
      <c r="D4" s="109" t="s">
        <v>265</v>
      </c>
      <c r="E4" s="206" t="s">
        <v>266</v>
      </c>
      <c r="F4" s="206" t="s">
        <v>267</v>
      </c>
    </row>
    <row r="5" spans="1:6" x14ac:dyDescent="0.25">
      <c r="A5" s="93" t="s">
        <v>262</v>
      </c>
      <c r="B5" s="150" t="s">
        <v>268</v>
      </c>
      <c r="C5" s="150" t="s">
        <v>268</v>
      </c>
      <c r="D5" s="206" t="s">
        <v>269</v>
      </c>
      <c r="E5" s="206" t="s">
        <v>266</v>
      </c>
      <c r="F5" s="206" t="s">
        <v>267</v>
      </c>
    </row>
    <row r="6" spans="1:6" x14ac:dyDescent="0.25">
      <c r="A6" s="93" t="s">
        <v>262</v>
      </c>
      <c r="B6" s="150" t="s">
        <v>270</v>
      </c>
      <c r="C6" s="150" t="s">
        <v>270</v>
      </c>
      <c r="D6" s="206" t="s">
        <v>269</v>
      </c>
      <c r="E6" s="206" t="s">
        <v>266</v>
      </c>
      <c r="F6" s="206" t="s">
        <v>267</v>
      </c>
    </row>
    <row r="7" spans="1:6" x14ac:dyDescent="0.25">
      <c r="A7" s="93" t="s">
        <v>262</v>
      </c>
      <c r="B7" s="150" t="s">
        <v>271</v>
      </c>
      <c r="C7" s="150" t="s">
        <v>271</v>
      </c>
      <c r="D7" s="206" t="s">
        <v>269</v>
      </c>
      <c r="E7" s="206" t="s">
        <v>266</v>
      </c>
      <c r="F7" s="206" t="s">
        <v>267</v>
      </c>
    </row>
    <row r="8" spans="1:6" x14ac:dyDescent="0.25">
      <c r="A8" s="93" t="s">
        <v>262</v>
      </c>
      <c r="B8" s="150" t="s">
        <v>272</v>
      </c>
      <c r="C8" s="150" t="s">
        <v>272</v>
      </c>
      <c r="D8" s="109" t="s">
        <v>265</v>
      </c>
      <c r="E8" s="206" t="s">
        <v>266</v>
      </c>
      <c r="F8" s="206" t="s">
        <v>267</v>
      </c>
    </row>
    <row r="9" spans="1:6" x14ac:dyDescent="0.25">
      <c r="A9" s="93" t="s">
        <v>262</v>
      </c>
      <c r="B9" s="150" t="s">
        <v>273</v>
      </c>
      <c r="C9" s="150" t="s">
        <v>273</v>
      </c>
      <c r="D9" s="109" t="s">
        <v>265</v>
      </c>
      <c r="E9" s="206" t="s">
        <v>266</v>
      </c>
      <c r="F9" s="206" t="s">
        <v>267</v>
      </c>
    </row>
    <row r="10" spans="1:6" x14ac:dyDescent="0.25">
      <c r="A10" s="150" t="s">
        <v>262</v>
      </c>
      <c r="B10" s="150" t="s">
        <v>274</v>
      </c>
      <c r="C10" s="150" t="s">
        <v>274</v>
      </c>
      <c r="D10" s="109" t="s">
        <v>265</v>
      </c>
      <c r="E10" s="206" t="s">
        <v>266</v>
      </c>
      <c r="F10" s="206" t="s">
        <v>267</v>
      </c>
    </row>
    <row r="11" spans="1:6" x14ac:dyDescent="0.25">
      <c r="A11" s="150" t="s">
        <v>262</v>
      </c>
      <c r="B11" s="150" t="s">
        <v>275</v>
      </c>
      <c r="C11" s="150" t="s">
        <v>275</v>
      </c>
      <c r="D11" s="206" t="s">
        <v>269</v>
      </c>
      <c r="E11" s="206" t="s">
        <v>266</v>
      </c>
      <c r="F11" s="206" t="s">
        <v>267</v>
      </c>
    </row>
    <row r="12" spans="1:6" x14ac:dyDescent="0.25">
      <c r="A12" s="150" t="s">
        <v>262</v>
      </c>
      <c r="B12" s="150" t="s">
        <v>276</v>
      </c>
      <c r="C12" s="150" t="s">
        <v>276</v>
      </c>
      <c r="D12" s="109" t="s">
        <v>265</v>
      </c>
      <c r="E12" s="206" t="s">
        <v>266</v>
      </c>
      <c r="F12" s="206" t="s">
        <v>267</v>
      </c>
    </row>
    <row r="13" spans="1:6" x14ac:dyDescent="0.25">
      <c r="A13" s="93" t="s">
        <v>840</v>
      </c>
      <c r="B13" s="93" t="s">
        <v>278</v>
      </c>
      <c r="C13" s="93" t="s">
        <v>278</v>
      </c>
      <c r="D13" s="206" t="s">
        <v>269</v>
      </c>
      <c r="E13" s="206" t="s">
        <v>266</v>
      </c>
      <c r="F13" s="206" t="s">
        <v>267</v>
      </c>
    </row>
    <row r="14" spans="1:6" x14ac:dyDescent="0.25">
      <c r="A14" s="93" t="s">
        <v>840</v>
      </c>
      <c r="B14" s="150" t="s">
        <v>279</v>
      </c>
      <c r="C14" s="150" t="s">
        <v>279</v>
      </c>
      <c r="D14" s="109" t="s">
        <v>269</v>
      </c>
      <c r="E14" s="206" t="s">
        <v>266</v>
      </c>
      <c r="F14" s="109" t="s">
        <v>267</v>
      </c>
    </row>
    <row r="15" spans="1:6" x14ac:dyDescent="0.25">
      <c r="A15" s="93" t="s">
        <v>840</v>
      </c>
      <c r="B15" s="150" t="s">
        <v>280</v>
      </c>
      <c r="C15" s="150" t="s">
        <v>280</v>
      </c>
      <c r="D15" s="109" t="s">
        <v>269</v>
      </c>
      <c r="E15" s="206" t="s">
        <v>266</v>
      </c>
      <c r="F15" s="109" t="s">
        <v>267</v>
      </c>
    </row>
    <row r="16" spans="1:6" x14ac:dyDescent="0.25">
      <c r="A16" s="93" t="s">
        <v>840</v>
      </c>
      <c r="B16" s="150" t="s">
        <v>280</v>
      </c>
      <c r="C16" s="404" t="s">
        <v>281</v>
      </c>
      <c r="D16" s="161" t="s">
        <v>269</v>
      </c>
      <c r="E16" s="206" t="s">
        <v>266</v>
      </c>
      <c r="F16" s="161" t="s">
        <v>267</v>
      </c>
    </row>
    <row r="17" spans="1:16384" x14ac:dyDescent="0.25">
      <c r="A17" s="93" t="s">
        <v>840</v>
      </c>
      <c r="B17" s="150" t="s">
        <v>282</v>
      </c>
      <c r="C17" s="405" t="s">
        <v>282</v>
      </c>
      <c r="D17" s="161" t="s">
        <v>269</v>
      </c>
      <c r="E17" s="206" t="s">
        <v>266</v>
      </c>
      <c r="F17" s="161" t="s">
        <v>267</v>
      </c>
    </row>
    <row r="18" spans="1:16384" x14ac:dyDescent="0.25">
      <c r="A18" s="93" t="s">
        <v>283</v>
      </c>
      <c r="B18" s="93" t="s">
        <v>21</v>
      </c>
      <c r="C18" s="93" t="s">
        <v>21</v>
      </c>
      <c r="D18" s="206" t="s">
        <v>269</v>
      </c>
      <c r="E18" s="206" t="s">
        <v>284</v>
      </c>
      <c r="F18" s="206" t="s">
        <v>267</v>
      </c>
    </row>
    <row r="19" spans="1:16384" x14ac:dyDescent="0.25">
      <c r="A19" s="112" t="s">
        <v>285</v>
      </c>
      <c r="B19" s="115" t="s">
        <v>286</v>
      </c>
      <c r="C19" s="115" t="s">
        <v>287</v>
      </c>
      <c r="D19" s="109" t="s">
        <v>269</v>
      </c>
      <c r="E19" s="109" t="s">
        <v>288</v>
      </c>
      <c r="F19" s="109" t="s">
        <v>267</v>
      </c>
    </row>
    <row r="20" spans="1:16384" ht="26.25" x14ac:dyDescent="0.25">
      <c r="A20" s="112" t="s">
        <v>285</v>
      </c>
      <c r="B20" s="115" t="s">
        <v>286</v>
      </c>
      <c r="C20" s="115" t="s">
        <v>289</v>
      </c>
      <c r="D20" s="109" t="s">
        <v>265</v>
      </c>
      <c r="E20" s="109" t="s">
        <v>266</v>
      </c>
      <c r="F20" s="109" t="s">
        <v>267</v>
      </c>
    </row>
    <row r="21" spans="1:16384" ht="26.25" x14ac:dyDescent="0.25">
      <c r="A21" s="112" t="s">
        <v>285</v>
      </c>
      <c r="B21" s="115" t="s">
        <v>286</v>
      </c>
      <c r="C21" s="115" t="s">
        <v>290</v>
      </c>
      <c r="D21" s="109" t="s">
        <v>265</v>
      </c>
      <c r="E21" s="109" t="s">
        <v>291</v>
      </c>
      <c r="F21" s="109" t="s">
        <v>267</v>
      </c>
    </row>
    <row r="22" spans="1:16384" x14ac:dyDescent="0.25">
      <c r="A22" s="112" t="s">
        <v>285</v>
      </c>
      <c r="B22" s="115" t="s">
        <v>286</v>
      </c>
      <c r="C22" s="115" t="s">
        <v>292</v>
      </c>
      <c r="D22" s="109" t="s">
        <v>265</v>
      </c>
      <c r="E22" s="109" t="s">
        <v>288</v>
      </c>
      <c r="F22" s="109" t="s">
        <v>267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  <c r="XFD22" s="5"/>
    </row>
    <row r="23" spans="1:16384" x14ac:dyDescent="0.25">
      <c r="A23" s="112" t="s">
        <v>285</v>
      </c>
      <c r="B23" s="115" t="s">
        <v>286</v>
      </c>
      <c r="C23" s="115" t="s">
        <v>293</v>
      </c>
      <c r="D23" s="109" t="s">
        <v>265</v>
      </c>
      <c r="E23" s="109" t="s">
        <v>266</v>
      </c>
      <c r="F23" s="109" t="s">
        <v>267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  <c r="XFD23" s="5"/>
    </row>
    <row r="24" spans="1:16384" x14ac:dyDescent="0.25">
      <c r="A24" s="112" t="s">
        <v>285</v>
      </c>
      <c r="B24" s="115" t="s">
        <v>286</v>
      </c>
      <c r="C24" s="115" t="s">
        <v>294</v>
      </c>
      <c r="D24" s="109" t="s">
        <v>265</v>
      </c>
      <c r="E24" s="109" t="s">
        <v>266</v>
      </c>
      <c r="F24" s="109" t="s">
        <v>267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  <row r="25" spans="1:16384" x14ac:dyDescent="0.25">
      <c r="A25" s="112" t="s">
        <v>285</v>
      </c>
      <c r="B25" s="115" t="s">
        <v>286</v>
      </c>
      <c r="C25" s="115" t="s">
        <v>295</v>
      </c>
      <c r="D25" s="109" t="s">
        <v>265</v>
      </c>
      <c r="E25" s="109" t="s">
        <v>266</v>
      </c>
      <c r="F25" s="109" t="s">
        <v>267</v>
      </c>
    </row>
    <row r="26" spans="1:16384" x14ac:dyDescent="0.25">
      <c r="A26" s="112" t="s">
        <v>285</v>
      </c>
      <c r="B26" s="115" t="s">
        <v>286</v>
      </c>
      <c r="C26" s="115" t="s">
        <v>296</v>
      </c>
      <c r="D26" s="109" t="s">
        <v>265</v>
      </c>
      <c r="E26" s="109" t="s">
        <v>266</v>
      </c>
      <c r="F26" s="109" t="s">
        <v>267</v>
      </c>
    </row>
    <row r="27" spans="1:16384" x14ac:dyDescent="0.25">
      <c r="A27" s="112" t="s">
        <v>285</v>
      </c>
      <c r="B27" s="115" t="s">
        <v>286</v>
      </c>
      <c r="C27" s="115" t="s">
        <v>297</v>
      </c>
      <c r="D27" s="109" t="s">
        <v>265</v>
      </c>
      <c r="E27" s="109" t="s">
        <v>266</v>
      </c>
      <c r="F27" s="109" t="s">
        <v>267</v>
      </c>
    </row>
    <row r="28" spans="1:16384" x14ac:dyDescent="0.25">
      <c r="A28" s="112" t="s">
        <v>285</v>
      </c>
      <c r="B28" s="115" t="s">
        <v>286</v>
      </c>
      <c r="C28" s="115" t="s">
        <v>298</v>
      </c>
      <c r="D28" s="109" t="s">
        <v>265</v>
      </c>
      <c r="E28" s="109" t="s">
        <v>299</v>
      </c>
      <c r="F28" s="109" t="s">
        <v>267</v>
      </c>
    </row>
    <row r="29" spans="1:16384" ht="26.25" x14ac:dyDescent="0.25">
      <c r="A29" s="112" t="s">
        <v>285</v>
      </c>
      <c r="B29" s="115" t="s">
        <v>300</v>
      </c>
      <c r="C29" s="115" t="s">
        <v>301</v>
      </c>
      <c r="D29" s="109" t="s">
        <v>265</v>
      </c>
      <c r="E29" s="109" t="s">
        <v>266</v>
      </c>
      <c r="F29" s="109" t="s">
        <v>267</v>
      </c>
    </row>
    <row r="30" spans="1:16384" ht="26.25" x14ac:dyDescent="0.25">
      <c r="A30" s="112" t="s">
        <v>285</v>
      </c>
      <c r="B30" s="115" t="s">
        <v>300</v>
      </c>
      <c r="C30" s="115" t="s">
        <v>302</v>
      </c>
      <c r="D30" s="109" t="s">
        <v>265</v>
      </c>
      <c r="E30" s="109" t="s">
        <v>266</v>
      </c>
      <c r="F30" s="109" t="s">
        <v>267</v>
      </c>
    </row>
    <row r="31" spans="1:16384" ht="26.25" x14ac:dyDescent="0.25">
      <c r="A31" s="112" t="s">
        <v>285</v>
      </c>
      <c r="B31" s="115" t="s">
        <v>300</v>
      </c>
      <c r="C31" s="115" t="s">
        <v>303</v>
      </c>
      <c r="D31" s="109" t="s">
        <v>265</v>
      </c>
      <c r="E31" s="109" t="s">
        <v>266</v>
      </c>
      <c r="F31" s="109" t="s">
        <v>267</v>
      </c>
    </row>
    <row r="32" spans="1:16384" ht="26.25" x14ac:dyDescent="0.25">
      <c r="A32" s="112" t="s">
        <v>285</v>
      </c>
      <c r="B32" s="115" t="s">
        <v>300</v>
      </c>
      <c r="C32" s="115" t="s">
        <v>304</v>
      </c>
      <c r="D32" s="109" t="s">
        <v>265</v>
      </c>
      <c r="E32" s="109" t="s">
        <v>266</v>
      </c>
      <c r="F32" s="109" t="s">
        <v>267</v>
      </c>
    </row>
    <row r="33" spans="1:16384" x14ac:dyDescent="0.25">
      <c r="A33" s="112" t="s">
        <v>285</v>
      </c>
      <c r="B33" s="115" t="s">
        <v>305</v>
      </c>
      <c r="C33" s="115" t="s">
        <v>306</v>
      </c>
      <c r="D33" s="109" t="s">
        <v>269</v>
      </c>
      <c r="E33" s="109" t="s">
        <v>266</v>
      </c>
      <c r="F33" s="109" t="s">
        <v>267</v>
      </c>
    </row>
    <row r="34" spans="1:16384" x14ac:dyDescent="0.25">
      <c r="A34" s="112" t="s">
        <v>285</v>
      </c>
      <c r="B34" s="115" t="s">
        <v>307</v>
      </c>
      <c r="C34" s="115" t="s">
        <v>308</v>
      </c>
      <c r="D34" s="109" t="s">
        <v>269</v>
      </c>
      <c r="E34" s="109" t="s">
        <v>266</v>
      </c>
      <c r="F34" s="109" t="s">
        <v>267</v>
      </c>
    </row>
    <row r="35" spans="1:16384" x14ac:dyDescent="0.25">
      <c r="A35" s="112" t="s">
        <v>285</v>
      </c>
      <c r="B35" s="115" t="s">
        <v>307</v>
      </c>
      <c r="C35" s="115" t="s">
        <v>307</v>
      </c>
      <c r="D35" s="109" t="s">
        <v>269</v>
      </c>
      <c r="E35" s="109" t="s">
        <v>266</v>
      </c>
      <c r="F35" s="109" t="s">
        <v>267</v>
      </c>
    </row>
    <row r="36" spans="1:16384" x14ac:dyDescent="0.25">
      <c r="A36" s="93" t="s">
        <v>309</v>
      </c>
      <c r="B36" s="150" t="s">
        <v>270</v>
      </c>
      <c r="C36" s="150" t="s">
        <v>310</v>
      </c>
      <c r="D36" s="109" t="s">
        <v>265</v>
      </c>
      <c r="E36" s="109" t="s">
        <v>266</v>
      </c>
      <c r="F36" s="109" t="s">
        <v>267</v>
      </c>
    </row>
    <row r="37" spans="1:16384" x14ac:dyDescent="0.25">
      <c r="A37" s="93" t="s">
        <v>309</v>
      </c>
      <c r="B37" s="150" t="s">
        <v>311</v>
      </c>
      <c r="C37" s="150" t="s">
        <v>312</v>
      </c>
      <c r="D37" s="109" t="s">
        <v>313</v>
      </c>
      <c r="E37" s="109" t="s">
        <v>266</v>
      </c>
      <c r="F37" s="109" t="s">
        <v>267</v>
      </c>
    </row>
    <row r="38" spans="1:16384" x14ac:dyDescent="0.25">
      <c r="A38" s="93" t="s">
        <v>309</v>
      </c>
      <c r="B38" s="150" t="s">
        <v>280</v>
      </c>
      <c r="C38" s="150" t="s">
        <v>314</v>
      </c>
      <c r="D38" s="109" t="s">
        <v>313</v>
      </c>
      <c r="E38" s="109" t="s">
        <v>266</v>
      </c>
      <c r="F38" s="109" t="s">
        <v>267</v>
      </c>
    </row>
    <row r="39" spans="1:16384" x14ac:dyDescent="0.25">
      <c r="A39" s="93" t="s">
        <v>309</v>
      </c>
      <c r="B39" s="150" t="s">
        <v>311</v>
      </c>
      <c r="C39" s="93" t="s">
        <v>315</v>
      </c>
      <c r="D39" s="206" t="s">
        <v>265</v>
      </c>
      <c r="E39" s="206" t="s">
        <v>266</v>
      </c>
      <c r="F39" s="206" t="s">
        <v>267</v>
      </c>
    </row>
    <row r="40" spans="1:16384" x14ac:dyDescent="0.25">
      <c r="A40" s="243"/>
      <c r="B40" s="243"/>
      <c r="C40" s="243"/>
      <c r="D40" s="242"/>
      <c r="E40" s="242"/>
      <c r="F40" s="242"/>
    </row>
    <row r="41" spans="1:16384" ht="16.5" thickBot="1" x14ac:dyDescent="0.3">
      <c r="A41" s="352" t="s">
        <v>26</v>
      </c>
      <c r="B41" s="211"/>
      <c r="C41" s="211"/>
      <c r="D41" s="258"/>
      <c r="E41" s="258"/>
      <c r="F41" s="258"/>
    </row>
    <row r="42" spans="1:16384" ht="26.25" thickBot="1" x14ac:dyDescent="0.3">
      <c r="A42" s="235" t="s">
        <v>28</v>
      </c>
      <c r="B42" s="236" t="s">
        <v>54</v>
      </c>
      <c r="C42" s="236" t="s">
        <v>101</v>
      </c>
      <c r="D42" s="236" t="s">
        <v>98</v>
      </c>
      <c r="E42" s="236" t="s">
        <v>81</v>
      </c>
      <c r="F42" s="254" t="s">
        <v>82</v>
      </c>
    </row>
    <row r="43" spans="1:16384" ht="26.25" x14ac:dyDescent="0.25">
      <c r="A43" s="93" t="s">
        <v>262</v>
      </c>
      <c r="B43" s="113" t="s">
        <v>263</v>
      </c>
      <c r="C43" s="93" t="s">
        <v>264</v>
      </c>
      <c r="D43" s="408" t="s">
        <v>265</v>
      </c>
      <c r="E43" s="206" t="s">
        <v>266</v>
      </c>
      <c r="F43" s="206" t="s">
        <v>316</v>
      </c>
    </row>
    <row r="44" spans="1:16384" x14ac:dyDescent="0.25">
      <c r="A44" s="93" t="s">
        <v>262</v>
      </c>
      <c r="B44" s="150" t="s">
        <v>268</v>
      </c>
      <c r="C44" s="150" t="s">
        <v>268</v>
      </c>
      <c r="D44" s="408" t="s">
        <v>265</v>
      </c>
      <c r="E44" s="206" t="s">
        <v>266</v>
      </c>
      <c r="F44" s="206" t="s">
        <v>316</v>
      </c>
    </row>
    <row r="45" spans="1:16384" x14ac:dyDescent="0.25">
      <c r="A45" s="93" t="s">
        <v>262</v>
      </c>
      <c r="B45" s="150" t="s">
        <v>270</v>
      </c>
      <c r="C45" s="150" t="s">
        <v>270</v>
      </c>
      <c r="D45" s="206" t="s">
        <v>269</v>
      </c>
      <c r="E45" s="206" t="s">
        <v>266</v>
      </c>
      <c r="F45" s="206" t="s">
        <v>316</v>
      </c>
    </row>
    <row r="46" spans="1:16384" x14ac:dyDescent="0.25">
      <c r="A46" s="93" t="s">
        <v>262</v>
      </c>
      <c r="B46" s="150" t="s">
        <v>270</v>
      </c>
      <c r="C46" s="150" t="s">
        <v>317</v>
      </c>
      <c r="D46" s="206" t="s">
        <v>269</v>
      </c>
      <c r="E46" s="206" t="s">
        <v>288</v>
      </c>
      <c r="F46" s="206" t="s">
        <v>316</v>
      </c>
    </row>
    <row r="47" spans="1:16384" x14ac:dyDescent="0.25">
      <c r="A47" s="93" t="s">
        <v>262</v>
      </c>
      <c r="B47" s="150" t="s">
        <v>271</v>
      </c>
      <c r="C47" s="150" t="s">
        <v>271</v>
      </c>
      <c r="D47" s="206" t="s">
        <v>269</v>
      </c>
      <c r="E47" s="206" t="s">
        <v>266</v>
      </c>
      <c r="F47" s="206" t="s">
        <v>316</v>
      </c>
    </row>
    <row r="48" spans="1:16384" x14ac:dyDescent="0.25">
      <c r="A48" s="93" t="s">
        <v>262</v>
      </c>
      <c r="B48" s="150" t="s">
        <v>272</v>
      </c>
      <c r="C48" s="150" t="s">
        <v>272</v>
      </c>
      <c r="D48" s="408" t="s">
        <v>265</v>
      </c>
      <c r="E48" s="206" t="s">
        <v>266</v>
      </c>
      <c r="F48" s="206" t="s">
        <v>316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  <c r="AMJ48" s="5"/>
      <c r="AMK48" s="5"/>
      <c r="AML48" s="5"/>
      <c r="AMM48" s="5"/>
      <c r="AMN48" s="5"/>
      <c r="AMO48" s="5"/>
      <c r="AMP48" s="5"/>
      <c r="AMQ48" s="5"/>
      <c r="AMR48" s="5"/>
      <c r="AMS48" s="5"/>
      <c r="AMT48" s="5"/>
      <c r="AMU48" s="5"/>
      <c r="AMV48" s="5"/>
      <c r="AMW48" s="5"/>
      <c r="AMX48" s="5"/>
      <c r="AMY48" s="5"/>
      <c r="AMZ48" s="5"/>
      <c r="ANA48" s="5"/>
      <c r="ANB48" s="5"/>
      <c r="ANC48" s="5"/>
      <c r="AND48" s="5"/>
      <c r="ANE48" s="5"/>
      <c r="ANF48" s="5"/>
      <c r="ANG48" s="5"/>
      <c r="ANH48" s="5"/>
      <c r="ANI48" s="5"/>
      <c r="ANJ48" s="5"/>
      <c r="ANK48" s="5"/>
      <c r="ANL48" s="5"/>
      <c r="ANM48" s="5"/>
      <c r="ANN48" s="5"/>
      <c r="ANO48" s="5"/>
      <c r="ANP48" s="5"/>
      <c r="ANQ48" s="5"/>
      <c r="ANR48" s="5"/>
      <c r="ANS48" s="5"/>
      <c r="ANT48" s="5"/>
      <c r="ANU48" s="5"/>
      <c r="ANV48" s="5"/>
      <c r="ANW48" s="5"/>
      <c r="ANX48" s="5"/>
      <c r="ANY48" s="5"/>
      <c r="ANZ48" s="5"/>
      <c r="AOA48" s="5"/>
      <c r="AOB48" s="5"/>
      <c r="AOC48" s="5"/>
      <c r="AOD48" s="5"/>
      <c r="AOE48" s="5"/>
      <c r="AOF48" s="5"/>
      <c r="AOG48" s="5"/>
      <c r="AOH48" s="5"/>
      <c r="AOI48" s="5"/>
      <c r="AOJ48" s="5"/>
      <c r="AOK48" s="5"/>
      <c r="AOL48" s="5"/>
      <c r="AOM48" s="5"/>
      <c r="AON48" s="5"/>
      <c r="AOO48" s="5"/>
      <c r="AOP48" s="5"/>
      <c r="AOQ48" s="5"/>
      <c r="AOR48" s="5"/>
      <c r="AOS48" s="5"/>
      <c r="AOT48" s="5"/>
      <c r="AOU48" s="5"/>
      <c r="AOV48" s="5"/>
      <c r="AOW48" s="5"/>
      <c r="AOX48" s="5"/>
      <c r="AOY48" s="5"/>
      <c r="AOZ48" s="5"/>
      <c r="APA48" s="5"/>
      <c r="APB48" s="5"/>
      <c r="APC48" s="5"/>
      <c r="APD48" s="5"/>
      <c r="APE48" s="5"/>
      <c r="APF48" s="5"/>
      <c r="APG48" s="5"/>
      <c r="APH48" s="5"/>
      <c r="API48" s="5"/>
      <c r="APJ48" s="5"/>
      <c r="APK48" s="5"/>
      <c r="APL48" s="5"/>
      <c r="APM48" s="5"/>
      <c r="APN48" s="5"/>
      <c r="APO48" s="5"/>
      <c r="APP48" s="5"/>
      <c r="APQ48" s="5"/>
      <c r="APR48" s="5"/>
      <c r="APS48" s="5"/>
      <c r="APT48" s="5"/>
      <c r="APU48" s="5"/>
      <c r="APV48" s="5"/>
      <c r="APW48" s="5"/>
      <c r="APX48" s="5"/>
      <c r="APY48" s="5"/>
      <c r="APZ48" s="5"/>
      <c r="AQA48" s="5"/>
      <c r="AQB48" s="5"/>
      <c r="AQC48" s="5"/>
      <c r="AQD48" s="5"/>
      <c r="AQE48" s="5"/>
      <c r="AQF48" s="5"/>
      <c r="AQG48" s="5"/>
      <c r="AQH48" s="5"/>
      <c r="AQI48" s="5"/>
      <c r="AQJ48" s="5"/>
      <c r="AQK48" s="5"/>
      <c r="AQL48" s="5"/>
      <c r="AQM48" s="5"/>
      <c r="AQN48" s="5"/>
      <c r="AQO48" s="5"/>
      <c r="AQP48" s="5"/>
      <c r="AQQ48" s="5"/>
      <c r="AQR48" s="5"/>
      <c r="AQS48" s="5"/>
      <c r="AQT48" s="5"/>
      <c r="AQU48" s="5"/>
      <c r="AQV48" s="5"/>
      <c r="AQW48" s="5"/>
      <c r="AQX48" s="5"/>
      <c r="AQY48" s="5"/>
      <c r="AQZ48" s="5"/>
      <c r="ARA48" s="5"/>
      <c r="ARB48" s="5"/>
      <c r="ARC48" s="5"/>
      <c r="ARD48" s="5"/>
      <c r="ARE48" s="5"/>
      <c r="ARF48" s="5"/>
      <c r="ARG48" s="5"/>
      <c r="ARH48" s="5"/>
      <c r="ARI48" s="5"/>
      <c r="ARJ48" s="5"/>
      <c r="ARK48" s="5"/>
      <c r="ARL48" s="5"/>
      <c r="ARM48" s="5"/>
      <c r="ARN48" s="5"/>
      <c r="ARO48" s="5"/>
      <c r="ARP48" s="5"/>
      <c r="ARQ48" s="5"/>
      <c r="ARR48" s="5"/>
      <c r="ARS48" s="5"/>
      <c r="ART48" s="5"/>
      <c r="ARU48" s="5"/>
      <c r="ARV48" s="5"/>
      <c r="ARW48" s="5"/>
      <c r="ARX48" s="5"/>
      <c r="ARY48" s="5"/>
      <c r="ARZ48" s="5"/>
      <c r="ASA48" s="5"/>
      <c r="ASB48" s="5"/>
      <c r="ASC48" s="5"/>
      <c r="ASD48" s="5"/>
      <c r="ASE48" s="5"/>
      <c r="ASF48" s="5"/>
      <c r="ASG48" s="5"/>
      <c r="ASH48" s="5"/>
      <c r="ASI48" s="5"/>
      <c r="ASJ48" s="5"/>
      <c r="ASK48" s="5"/>
      <c r="ASL48" s="5"/>
      <c r="ASM48" s="5"/>
      <c r="ASN48" s="5"/>
      <c r="ASO48" s="5"/>
      <c r="ASP48" s="5"/>
      <c r="ASQ48" s="5"/>
      <c r="ASR48" s="5"/>
      <c r="ASS48" s="5"/>
      <c r="AST48" s="5"/>
      <c r="ASU48" s="5"/>
      <c r="ASV48" s="5"/>
      <c r="ASW48" s="5"/>
      <c r="ASX48" s="5"/>
      <c r="ASY48" s="5"/>
      <c r="ASZ48" s="5"/>
      <c r="ATA48" s="5"/>
      <c r="ATB48" s="5"/>
      <c r="ATC48" s="5"/>
      <c r="ATD48" s="5"/>
      <c r="ATE48" s="5"/>
      <c r="ATF48" s="5"/>
      <c r="ATG48" s="5"/>
      <c r="ATH48" s="5"/>
      <c r="ATI48" s="5"/>
      <c r="ATJ48" s="5"/>
      <c r="ATK48" s="5"/>
      <c r="ATL48" s="5"/>
      <c r="ATM48" s="5"/>
      <c r="ATN48" s="5"/>
      <c r="ATO48" s="5"/>
      <c r="ATP48" s="5"/>
      <c r="ATQ48" s="5"/>
      <c r="ATR48" s="5"/>
      <c r="ATS48" s="5"/>
      <c r="ATT48" s="5"/>
      <c r="ATU48" s="5"/>
      <c r="ATV48" s="5"/>
      <c r="ATW48" s="5"/>
      <c r="ATX48" s="5"/>
      <c r="ATY48" s="5"/>
      <c r="ATZ48" s="5"/>
      <c r="AUA48" s="5"/>
      <c r="AUB48" s="5"/>
      <c r="AUC48" s="5"/>
      <c r="AUD48" s="5"/>
      <c r="AUE48" s="5"/>
      <c r="AUF48" s="5"/>
      <c r="AUG48" s="5"/>
      <c r="AUH48" s="5"/>
      <c r="AUI48" s="5"/>
      <c r="AUJ48" s="5"/>
      <c r="AUK48" s="5"/>
      <c r="AUL48" s="5"/>
      <c r="AUM48" s="5"/>
      <c r="AUN48" s="5"/>
      <c r="AUO48" s="5"/>
      <c r="AUP48" s="5"/>
      <c r="AUQ48" s="5"/>
      <c r="AUR48" s="5"/>
      <c r="AUS48" s="5"/>
      <c r="AUT48" s="5"/>
      <c r="AUU48" s="5"/>
      <c r="AUV48" s="5"/>
      <c r="AUW48" s="5"/>
      <c r="AUX48" s="5"/>
      <c r="AUY48" s="5"/>
      <c r="AUZ48" s="5"/>
      <c r="AVA48" s="5"/>
      <c r="AVB48" s="5"/>
      <c r="AVC48" s="5"/>
      <c r="AVD48" s="5"/>
      <c r="AVE48" s="5"/>
      <c r="AVF48" s="5"/>
      <c r="AVG48" s="5"/>
      <c r="AVH48" s="5"/>
      <c r="AVI48" s="5"/>
      <c r="AVJ48" s="5"/>
      <c r="AVK48" s="5"/>
      <c r="AVL48" s="5"/>
      <c r="AVM48" s="5"/>
      <c r="AVN48" s="5"/>
      <c r="AVO48" s="5"/>
      <c r="AVP48" s="5"/>
      <c r="AVQ48" s="5"/>
      <c r="AVR48" s="5"/>
      <c r="AVS48" s="5"/>
      <c r="AVT48" s="5"/>
      <c r="AVU48" s="5"/>
      <c r="AVV48" s="5"/>
      <c r="AVW48" s="5"/>
      <c r="AVX48" s="5"/>
      <c r="AVY48" s="5"/>
      <c r="AVZ48" s="5"/>
      <c r="AWA48" s="5"/>
      <c r="AWB48" s="5"/>
      <c r="AWC48" s="5"/>
      <c r="AWD48" s="5"/>
      <c r="AWE48" s="5"/>
      <c r="AWF48" s="5"/>
      <c r="AWG48" s="5"/>
      <c r="AWH48" s="5"/>
      <c r="AWI48" s="5"/>
      <c r="AWJ48" s="5"/>
      <c r="AWK48" s="5"/>
      <c r="AWL48" s="5"/>
      <c r="AWM48" s="5"/>
      <c r="AWN48" s="5"/>
      <c r="AWO48" s="5"/>
      <c r="AWP48" s="5"/>
      <c r="AWQ48" s="5"/>
      <c r="AWR48" s="5"/>
      <c r="AWS48" s="5"/>
      <c r="AWT48" s="5"/>
      <c r="AWU48" s="5"/>
      <c r="AWV48" s="5"/>
      <c r="AWW48" s="5"/>
      <c r="AWX48" s="5"/>
      <c r="AWY48" s="5"/>
      <c r="AWZ48" s="5"/>
      <c r="AXA48" s="5"/>
      <c r="AXB48" s="5"/>
      <c r="AXC48" s="5"/>
      <c r="AXD48" s="5"/>
      <c r="AXE48" s="5"/>
      <c r="AXF48" s="5"/>
      <c r="AXG48" s="5"/>
      <c r="AXH48" s="5"/>
      <c r="AXI48" s="5"/>
      <c r="AXJ48" s="5"/>
      <c r="AXK48" s="5"/>
      <c r="AXL48" s="5"/>
      <c r="AXM48" s="5"/>
      <c r="AXN48" s="5"/>
      <c r="AXO48" s="5"/>
      <c r="AXP48" s="5"/>
      <c r="AXQ48" s="5"/>
      <c r="AXR48" s="5"/>
      <c r="AXS48" s="5"/>
      <c r="AXT48" s="5"/>
      <c r="AXU48" s="5"/>
      <c r="AXV48" s="5"/>
      <c r="AXW48" s="5"/>
      <c r="AXX48" s="5"/>
      <c r="AXY48" s="5"/>
      <c r="AXZ48" s="5"/>
      <c r="AYA48" s="5"/>
      <c r="AYB48" s="5"/>
      <c r="AYC48" s="5"/>
      <c r="AYD48" s="5"/>
      <c r="AYE48" s="5"/>
      <c r="AYF48" s="5"/>
      <c r="AYG48" s="5"/>
      <c r="AYH48" s="5"/>
      <c r="AYI48" s="5"/>
      <c r="AYJ48" s="5"/>
      <c r="AYK48" s="5"/>
      <c r="AYL48" s="5"/>
      <c r="AYM48" s="5"/>
      <c r="AYN48" s="5"/>
      <c r="AYO48" s="5"/>
      <c r="AYP48" s="5"/>
      <c r="AYQ48" s="5"/>
      <c r="AYR48" s="5"/>
      <c r="AYS48" s="5"/>
      <c r="AYT48" s="5"/>
      <c r="AYU48" s="5"/>
      <c r="AYV48" s="5"/>
      <c r="AYW48" s="5"/>
      <c r="AYX48" s="5"/>
      <c r="AYY48" s="5"/>
      <c r="AYZ48" s="5"/>
      <c r="AZA48" s="5"/>
      <c r="AZB48" s="5"/>
      <c r="AZC48" s="5"/>
      <c r="AZD48" s="5"/>
      <c r="AZE48" s="5"/>
      <c r="AZF48" s="5"/>
      <c r="AZG48" s="5"/>
      <c r="AZH48" s="5"/>
      <c r="AZI48" s="5"/>
      <c r="AZJ48" s="5"/>
      <c r="AZK48" s="5"/>
      <c r="AZL48" s="5"/>
      <c r="AZM48" s="5"/>
      <c r="AZN48" s="5"/>
      <c r="AZO48" s="5"/>
      <c r="AZP48" s="5"/>
      <c r="AZQ48" s="5"/>
      <c r="AZR48" s="5"/>
      <c r="AZS48" s="5"/>
      <c r="AZT48" s="5"/>
      <c r="AZU48" s="5"/>
      <c r="AZV48" s="5"/>
      <c r="AZW48" s="5"/>
      <c r="AZX48" s="5"/>
      <c r="AZY48" s="5"/>
      <c r="AZZ48" s="5"/>
      <c r="BAA48" s="5"/>
      <c r="BAB48" s="5"/>
      <c r="BAC48" s="5"/>
      <c r="BAD48" s="5"/>
      <c r="BAE48" s="5"/>
      <c r="BAF48" s="5"/>
      <c r="BAG48" s="5"/>
      <c r="BAH48" s="5"/>
      <c r="BAI48" s="5"/>
      <c r="BAJ48" s="5"/>
      <c r="BAK48" s="5"/>
      <c r="BAL48" s="5"/>
      <c r="BAM48" s="5"/>
      <c r="BAN48" s="5"/>
      <c r="BAO48" s="5"/>
      <c r="BAP48" s="5"/>
      <c r="BAQ48" s="5"/>
      <c r="BAR48" s="5"/>
      <c r="BAS48" s="5"/>
      <c r="BAT48" s="5"/>
      <c r="BAU48" s="5"/>
      <c r="BAV48" s="5"/>
      <c r="BAW48" s="5"/>
      <c r="BAX48" s="5"/>
      <c r="BAY48" s="5"/>
      <c r="BAZ48" s="5"/>
      <c r="BBA48" s="5"/>
      <c r="BBB48" s="5"/>
      <c r="BBC48" s="5"/>
      <c r="BBD48" s="5"/>
      <c r="BBE48" s="5"/>
      <c r="BBF48" s="5"/>
      <c r="BBG48" s="5"/>
      <c r="BBH48" s="5"/>
      <c r="BBI48" s="5"/>
      <c r="BBJ48" s="5"/>
      <c r="BBK48" s="5"/>
      <c r="BBL48" s="5"/>
      <c r="BBM48" s="5"/>
      <c r="BBN48" s="5"/>
      <c r="BBO48" s="5"/>
      <c r="BBP48" s="5"/>
      <c r="BBQ48" s="5"/>
      <c r="BBR48" s="5"/>
      <c r="BBS48" s="5"/>
      <c r="BBT48" s="5"/>
      <c r="BBU48" s="5"/>
      <c r="BBV48" s="5"/>
      <c r="BBW48" s="5"/>
      <c r="BBX48" s="5"/>
      <c r="BBY48" s="5"/>
      <c r="BBZ48" s="5"/>
      <c r="BCA48" s="5"/>
      <c r="BCB48" s="5"/>
      <c r="BCC48" s="5"/>
      <c r="BCD48" s="5"/>
      <c r="BCE48" s="5"/>
      <c r="BCF48" s="5"/>
      <c r="BCG48" s="5"/>
      <c r="BCH48" s="5"/>
      <c r="BCI48" s="5"/>
      <c r="BCJ48" s="5"/>
      <c r="BCK48" s="5"/>
      <c r="BCL48" s="5"/>
      <c r="BCM48" s="5"/>
      <c r="BCN48" s="5"/>
      <c r="BCO48" s="5"/>
      <c r="BCP48" s="5"/>
      <c r="BCQ48" s="5"/>
      <c r="BCR48" s="5"/>
      <c r="BCS48" s="5"/>
      <c r="BCT48" s="5"/>
      <c r="BCU48" s="5"/>
      <c r="BCV48" s="5"/>
      <c r="BCW48" s="5"/>
      <c r="BCX48" s="5"/>
      <c r="BCY48" s="5"/>
      <c r="BCZ48" s="5"/>
      <c r="BDA48" s="5"/>
      <c r="BDB48" s="5"/>
      <c r="BDC48" s="5"/>
      <c r="BDD48" s="5"/>
      <c r="BDE48" s="5"/>
      <c r="BDF48" s="5"/>
      <c r="BDG48" s="5"/>
      <c r="BDH48" s="5"/>
      <c r="BDI48" s="5"/>
      <c r="BDJ48" s="5"/>
      <c r="BDK48" s="5"/>
      <c r="BDL48" s="5"/>
      <c r="BDM48" s="5"/>
      <c r="BDN48" s="5"/>
      <c r="BDO48" s="5"/>
      <c r="BDP48" s="5"/>
      <c r="BDQ48" s="5"/>
      <c r="BDR48" s="5"/>
      <c r="BDS48" s="5"/>
      <c r="BDT48" s="5"/>
      <c r="BDU48" s="5"/>
      <c r="BDV48" s="5"/>
      <c r="BDW48" s="5"/>
      <c r="BDX48" s="5"/>
      <c r="BDY48" s="5"/>
      <c r="BDZ48" s="5"/>
      <c r="BEA48" s="5"/>
      <c r="BEB48" s="5"/>
      <c r="BEC48" s="5"/>
      <c r="BED48" s="5"/>
      <c r="BEE48" s="5"/>
      <c r="BEF48" s="5"/>
      <c r="BEG48" s="5"/>
      <c r="BEH48" s="5"/>
      <c r="BEI48" s="5"/>
      <c r="BEJ48" s="5"/>
      <c r="BEK48" s="5"/>
      <c r="BEL48" s="5"/>
      <c r="BEM48" s="5"/>
      <c r="BEN48" s="5"/>
      <c r="BEO48" s="5"/>
      <c r="BEP48" s="5"/>
      <c r="BEQ48" s="5"/>
      <c r="BER48" s="5"/>
      <c r="BES48" s="5"/>
      <c r="BET48" s="5"/>
      <c r="BEU48" s="5"/>
      <c r="BEV48" s="5"/>
      <c r="BEW48" s="5"/>
      <c r="BEX48" s="5"/>
      <c r="BEY48" s="5"/>
      <c r="BEZ48" s="5"/>
      <c r="BFA48" s="5"/>
      <c r="BFB48" s="5"/>
      <c r="BFC48" s="5"/>
      <c r="BFD48" s="5"/>
      <c r="BFE48" s="5"/>
      <c r="BFF48" s="5"/>
      <c r="BFG48" s="5"/>
      <c r="BFH48" s="5"/>
      <c r="BFI48" s="5"/>
      <c r="BFJ48" s="5"/>
      <c r="BFK48" s="5"/>
      <c r="BFL48" s="5"/>
      <c r="BFM48" s="5"/>
      <c r="BFN48" s="5"/>
      <c r="BFO48" s="5"/>
      <c r="BFP48" s="5"/>
      <c r="BFQ48" s="5"/>
      <c r="BFR48" s="5"/>
      <c r="BFS48" s="5"/>
      <c r="BFT48" s="5"/>
      <c r="BFU48" s="5"/>
      <c r="BFV48" s="5"/>
      <c r="BFW48" s="5"/>
      <c r="BFX48" s="5"/>
      <c r="BFY48" s="5"/>
      <c r="BFZ48" s="5"/>
      <c r="BGA48" s="5"/>
      <c r="BGB48" s="5"/>
      <c r="BGC48" s="5"/>
      <c r="BGD48" s="5"/>
      <c r="BGE48" s="5"/>
      <c r="BGF48" s="5"/>
      <c r="BGG48" s="5"/>
      <c r="BGH48" s="5"/>
      <c r="BGI48" s="5"/>
      <c r="BGJ48" s="5"/>
      <c r="BGK48" s="5"/>
      <c r="BGL48" s="5"/>
      <c r="BGM48" s="5"/>
      <c r="BGN48" s="5"/>
      <c r="BGO48" s="5"/>
      <c r="BGP48" s="5"/>
      <c r="BGQ48" s="5"/>
      <c r="BGR48" s="5"/>
      <c r="BGS48" s="5"/>
      <c r="BGT48" s="5"/>
      <c r="BGU48" s="5"/>
      <c r="BGV48" s="5"/>
      <c r="BGW48" s="5"/>
      <c r="BGX48" s="5"/>
      <c r="BGY48" s="5"/>
      <c r="BGZ48" s="5"/>
      <c r="BHA48" s="5"/>
      <c r="BHB48" s="5"/>
      <c r="BHC48" s="5"/>
      <c r="BHD48" s="5"/>
      <c r="BHE48" s="5"/>
      <c r="BHF48" s="5"/>
      <c r="BHG48" s="5"/>
      <c r="BHH48" s="5"/>
      <c r="BHI48" s="5"/>
      <c r="BHJ48" s="5"/>
      <c r="BHK48" s="5"/>
      <c r="BHL48" s="5"/>
      <c r="BHM48" s="5"/>
      <c r="BHN48" s="5"/>
      <c r="BHO48" s="5"/>
      <c r="BHP48" s="5"/>
      <c r="BHQ48" s="5"/>
      <c r="BHR48" s="5"/>
      <c r="BHS48" s="5"/>
      <c r="BHT48" s="5"/>
      <c r="BHU48" s="5"/>
      <c r="BHV48" s="5"/>
      <c r="BHW48" s="5"/>
      <c r="BHX48" s="5"/>
      <c r="BHY48" s="5"/>
      <c r="BHZ48" s="5"/>
      <c r="BIA48" s="5"/>
      <c r="BIB48" s="5"/>
      <c r="BIC48" s="5"/>
      <c r="BID48" s="5"/>
      <c r="BIE48" s="5"/>
      <c r="BIF48" s="5"/>
      <c r="BIG48" s="5"/>
      <c r="BIH48" s="5"/>
      <c r="BII48" s="5"/>
      <c r="BIJ48" s="5"/>
      <c r="BIK48" s="5"/>
      <c r="BIL48" s="5"/>
      <c r="BIM48" s="5"/>
      <c r="BIN48" s="5"/>
      <c r="BIO48" s="5"/>
      <c r="BIP48" s="5"/>
      <c r="BIQ48" s="5"/>
      <c r="BIR48" s="5"/>
      <c r="BIS48" s="5"/>
      <c r="BIT48" s="5"/>
      <c r="BIU48" s="5"/>
      <c r="BIV48" s="5"/>
      <c r="BIW48" s="5"/>
      <c r="BIX48" s="5"/>
      <c r="BIY48" s="5"/>
      <c r="BIZ48" s="5"/>
      <c r="BJA48" s="5"/>
      <c r="BJB48" s="5"/>
      <c r="BJC48" s="5"/>
      <c r="BJD48" s="5"/>
      <c r="BJE48" s="5"/>
      <c r="BJF48" s="5"/>
      <c r="BJG48" s="5"/>
      <c r="BJH48" s="5"/>
      <c r="BJI48" s="5"/>
      <c r="BJJ48" s="5"/>
      <c r="BJK48" s="5"/>
      <c r="BJL48" s="5"/>
      <c r="BJM48" s="5"/>
      <c r="BJN48" s="5"/>
      <c r="BJO48" s="5"/>
      <c r="BJP48" s="5"/>
      <c r="BJQ48" s="5"/>
      <c r="BJR48" s="5"/>
      <c r="BJS48" s="5"/>
      <c r="BJT48" s="5"/>
      <c r="BJU48" s="5"/>
      <c r="BJV48" s="5"/>
      <c r="BJW48" s="5"/>
      <c r="BJX48" s="5"/>
      <c r="BJY48" s="5"/>
      <c r="BJZ48" s="5"/>
      <c r="BKA48" s="5"/>
      <c r="BKB48" s="5"/>
      <c r="BKC48" s="5"/>
      <c r="BKD48" s="5"/>
      <c r="BKE48" s="5"/>
      <c r="BKF48" s="5"/>
      <c r="BKG48" s="5"/>
      <c r="BKH48" s="5"/>
      <c r="BKI48" s="5"/>
      <c r="BKJ48" s="5"/>
      <c r="BKK48" s="5"/>
      <c r="BKL48" s="5"/>
      <c r="BKM48" s="5"/>
      <c r="BKN48" s="5"/>
      <c r="BKO48" s="5"/>
      <c r="BKP48" s="5"/>
      <c r="BKQ48" s="5"/>
      <c r="BKR48" s="5"/>
      <c r="BKS48" s="5"/>
      <c r="BKT48" s="5"/>
      <c r="BKU48" s="5"/>
      <c r="BKV48" s="5"/>
      <c r="BKW48" s="5"/>
      <c r="BKX48" s="5"/>
      <c r="BKY48" s="5"/>
      <c r="BKZ48" s="5"/>
      <c r="BLA48" s="5"/>
      <c r="BLB48" s="5"/>
      <c r="BLC48" s="5"/>
      <c r="BLD48" s="5"/>
      <c r="BLE48" s="5"/>
      <c r="BLF48" s="5"/>
      <c r="BLG48" s="5"/>
      <c r="BLH48" s="5"/>
      <c r="BLI48" s="5"/>
      <c r="BLJ48" s="5"/>
      <c r="BLK48" s="5"/>
      <c r="BLL48" s="5"/>
      <c r="BLM48" s="5"/>
      <c r="BLN48" s="5"/>
      <c r="BLO48" s="5"/>
      <c r="BLP48" s="5"/>
      <c r="BLQ48" s="5"/>
      <c r="BLR48" s="5"/>
      <c r="BLS48" s="5"/>
      <c r="BLT48" s="5"/>
      <c r="BLU48" s="5"/>
      <c r="BLV48" s="5"/>
      <c r="BLW48" s="5"/>
      <c r="BLX48" s="5"/>
      <c r="BLY48" s="5"/>
      <c r="BLZ48" s="5"/>
      <c r="BMA48" s="5"/>
      <c r="BMB48" s="5"/>
      <c r="BMC48" s="5"/>
      <c r="BMD48" s="5"/>
      <c r="BME48" s="5"/>
      <c r="BMF48" s="5"/>
      <c r="BMG48" s="5"/>
      <c r="BMH48" s="5"/>
      <c r="BMI48" s="5"/>
      <c r="BMJ48" s="5"/>
      <c r="BMK48" s="5"/>
      <c r="BML48" s="5"/>
      <c r="BMM48" s="5"/>
      <c r="BMN48" s="5"/>
      <c r="BMO48" s="5"/>
      <c r="BMP48" s="5"/>
      <c r="BMQ48" s="5"/>
      <c r="BMR48" s="5"/>
      <c r="BMS48" s="5"/>
      <c r="BMT48" s="5"/>
      <c r="BMU48" s="5"/>
      <c r="BMV48" s="5"/>
      <c r="BMW48" s="5"/>
      <c r="BMX48" s="5"/>
      <c r="BMY48" s="5"/>
      <c r="BMZ48" s="5"/>
      <c r="BNA48" s="5"/>
      <c r="BNB48" s="5"/>
      <c r="BNC48" s="5"/>
      <c r="BND48" s="5"/>
      <c r="BNE48" s="5"/>
      <c r="BNF48" s="5"/>
      <c r="BNG48" s="5"/>
      <c r="BNH48" s="5"/>
      <c r="BNI48" s="5"/>
      <c r="BNJ48" s="5"/>
      <c r="BNK48" s="5"/>
      <c r="BNL48" s="5"/>
      <c r="BNM48" s="5"/>
      <c r="BNN48" s="5"/>
      <c r="BNO48" s="5"/>
      <c r="BNP48" s="5"/>
      <c r="BNQ48" s="5"/>
      <c r="BNR48" s="5"/>
      <c r="BNS48" s="5"/>
      <c r="BNT48" s="5"/>
      <c r="BNU48" s="5"/>
      <c r="BNV48" s="5"/>
      <c r="BNW48" s="5"/>
      <c r="BNX48" s="5"/>
      <c r="BNY48" s="5"/>
      <c r="BNZ48" s="5"/>
      <c r="BOA48" s="5"/>
      <c r="BOB48" s="5"/>
      <c r="BOC48" s="5"/>
      <c r="BOD48" s="5"/>
      <c r="BOE48" s="5"/>
      <c r="BOF48" s="5"/>
      <c r="BOG48" s="5"/>
      <c r="BOH48" s="5"/>
      <c r="BOI48" s="5"/>
      <c r="BOJ48" s="5"/>
      <c r="BOK48" s="5"/>
      <c r="BOL48" s="5"/>
      <c r="BOM48" s="5"/>
      <c r="BON48" s="5"/>
      <c r="BOO48" s="5"/>
      <c r="BOP48" s="5"/>
      <c r="BOQ48" s="5"/>
      <c r="BOR48" s="5"/>
      <c r="BOS48" s="5"/>
      <c r="BOT48" s="5"/>
      <c r="BOU48" s="5"/>
      <c r="BOV48" s="5"/>
      <c r="BOW48" s="5"/>
      <c r="BOX48" s="5"/>
      <c r="BOY48" s="5"/>
      <c r="BOZ48" s="5"/>
      <c r="BPA48" s="5"/>
      <c r="BPB48" s="5"/>
      <c r="BPC48" s="5"/>
      <c r="BPD48" s="5"/>
      <c r="BPE48" s="5"/>
      <c r="BPF48" s="5"/>
      <c r="BPG48" s="5"/>
      <c r="BPH48" s="5"/>
      <c r="BPI48" s="5"/>
      <c r="BPJ48" s="5"/>
      <c r="BPK48" s="5"/>
      <c r="BPL48" s="5"/>
      <c r="BPM48" s="5"/>
      <c r="BPN48" s="5"/>
      <c r="BPO48" s="5"/>
      <c r="BPP48" s="5"/>
      <c r="BPQ48" s="5"/>
      <c r="BPR48" s="5"/>
      <c r="BPS48" s="5"/>
      <c r="BPT48" s="5"/>
      <c r="BPU48" s="5"/>
      <c r="BPV48" s="5"/>
      <c r="BPW48" s="5"/>
      <c r="BPX48" s="5"/>
      <c r="BPY48" s="5"/>
      <c r="BPZ48" s="5"/>
      <c r="BQA48" s="5"/>
      <c r="BQB48" s="5"/>
      <c r="BQC48" s="5"/>
      <c r="BQD48" s="5"/>
      <c r="BQE48" s="5"/>
      <c r="BQF48" s="5"/>
      <c r="BQG48" s="5"/>
      <c r="BQH48" s="5"/>
      <c r="BQI48" s="5"/>
      <c r="BQJ48" s="5"/>
      <c r="BQK48" s="5"/>
      <c r="BQL48" s="5"/>
      <c r="BQM48" s="5"/>
      <c r="BQN48" s="5"/>
      <c r="BQO48" s="5"/>
      <c r="BQP48" s="5"/>
      <c r="BQQ48" s="5"/>
      <c r="BQR48" s="5"/>
      <c r="BQS48" s="5"/>
      <c r="BQT48" s="5"/>
      <c r="BQU48" s="5"/>
      <c r="BQV48" s="5"/>
      <c r="BQW48" s="5"/>
      <c r="BQX48" s="5"/>
      <c r="BQY48" s="5"/>
      <c r="BQZ48" s="5"/>
      <c r="BRA48" s="5"/>
      <c r="BRB48" s="5"/>
      <c r="BRC48" s="5"/>
      <c r="BRD48" s="5"/>
      <c r="BRE48" s="5"/>
      <c r="BRF48" s="5"/>
      <c r="BRG48" s="5"/>
      <c r="BRH48" s="5"/>
      <c r="BRI48" s="5"/>
      <c r="BRJ48" s="5"/>
      <c r="BRK48" s="5"/>
      <c r="BRL48" s="5"/>
      <c r="BRM48" s="5"/>
      <c r="BRN48" s="5"/>
      <c r="BRO48" s="5"/>
      <c r="BRP48" s="5"/>
      <c r="BRQ48" s="5"/>
      <c r="BRR48" s="5"/>
      <c r="BRS48" s="5"/>
      <c r="BRT48" s="5"/>
      <c r="BRU48" s="5"/>
      <c r="BRV48" s="5"/>
      <c r="BRW48" s="5"/>
      <c r="BRX48" s="5"/>
      <c r="BRY48" s="5"/>
      <c r="BRZ48" s="5"/>
      <c r="BSA48" s="5"/>
      <c r="BSB48" s="5"/>
      <c r="BSC48" s="5"/>
      <c r="BSD48" s="5"/>
      <c r="BSE48" s="5"/>
      <c r="BSF48" s="5"/>
      <c r="BSG48" s="5"/>
      <c r="BSH48" s="5"/>
      <c r="BSI48" s="5"/>
      <c r="BSJ48" s="5"/>
      <c r="BSK48" s="5"/>
      <c r="BSL48" s="5"/>
      <c r="BSM48" s="5"/>
      <c r="BSN48" s="5"/>
      <c r="BSO48" s="5"/>
      <c r="BSP48" s="5"/>
      <c r="BSQ48" s="5"/>
      <c r="BSR48" s="5"/>
      <c r="BSS48" s="5"/>
      <c r="BST48" s="5"/>
      <c r="BSU48" s="5"/>
      <c r="BSV48" s="5"/>
      <c r="BSW48" s="5"/>
      <c r="BSX48" s="5"/>
      <c r="BSY48" s="5"/>
      <c r="BSZ48" s="5"/>
      <c r="BTA48" s="5"/>
      <c r="BTB48" s="5"/>
      <c r="BTC48" s="5"/>
      <c r="BTD48" s="5"/>
      <c r="BTE48" s="5"/>
      <c r="BTF48" s="5"/>
      <c r="BTG48" s="5"/>
      <c r="BTH48" s="5"/>
      <c r="BTI48" s="5"/>
      <c r="BTJ48" s="5"/>
      <c r="BTK48" s="5"/>
      <c r="BTL48" s="5"/>
      <c r="BTM48" s="5"/>
      <c r="BTN48" s="5"/>
      <c r="BTO48" s="5"/>
      <c r="BTP48" s="5"/>
      <c r="BTQ48" s="5"/>
      <c r="BTR48" s="5"/>
      <c r="BTS48" s="5"/>
      <c r="BTT48" s="5"/>
      <c r="BTU48" s="5"/>
      <c r="BTV48" s="5"/>
      <c r="BTW48" s="5"/>
      <c r="BTX48" s="5"/>
      <c r="BTY48" s="5"/>
      <c r="BTZ48" s="5"/>
      <c r="BUA48" s="5"/>
      <c r="BUB48" s="5"/>
      <c r="BUC48" s="5"/>
      <c r="BUD48" s="5"/>
      <c r="BUE48" s="5"/>
      <c r="BUF48" s="5"/>
      <c r="BUG48" s="5"/>
      <c r="BUH48" s="5"/>
      <c r="BUI48" s="5"/>
      <c r="BUJ48" s="5"/>
      <c r="BUK48" s="5"/>
      <c r="BUL48" s="5"/>
      <c r="BUM48" s="5"/>
      <c r="BUN48" s="5"/>
      <c r="BUO48" s="5"/>
      <c r="BUP48" s="5"/>
      <c r="BUQ48" s="5"/>
      <c r="BUR48" s="5"/>
      <c r="BUS48" s="5"/>
      <c r="BUT48" s="5"/>
      <c r="BUU48" s="5"/>
      <c r="BUV48" s="5"/>
      <c r="BUW48" s="5"/>
      <c r="BUX48" s="5"/>
      <c r="BUY48" s="5"/>
      <c r="BUZ48" s="5"/>
      <c r="BVA48" s="5"/>
      <c r="BVB48" s="5"/>
      <c r="BVC48" s="5"/>
      <c r="BVD48" s="5"/>
      <c r="BVE48" s="5"/>
      <c r="BVF48" s="5"/>
      <c r="BVG48" s="5"/>
      <c r="BVH48" s="5"/>
      <c r="BVI48" s="5"/>
      <c r="BVJ48" s="5"/>
      <c r="BVK48" s="5"/>
      <c r="BVL48" s="5"/>
      <c r="BVM48" s="5"/>
      <c r="BVN48" s="5"/>
      <c r="BVO48" s="5"/>
      <c r="BVP48" s="5"/>
      <c r="BVQ48" s="5"/>
      <c r="BVR48" s="5"/>
      <c r="BVS48" s="5"/>
      <c r="BVT48" s="5"/>
      <c r="BVU48" s="5"/>
      <c r="BVV48" s="5"/>
      <c r="BVW48" s="5"/>
      <c r="BVX48" s="5"/>
      <c r="BVY48" s="5"/>
      <c r="BVZ48" s="5"/>
      <c r="BWA48" s="5"/>
      <c r="BWB48" s="5"/>
      <c r="BWC48" s="5"/>
      <c r="BWD48" s="5"/>
      <c r="BWE48" s="5"/>
      <c r="BWF48" s="5"/>
      <c r="BWG48" s="5"/>
      <c r="BWH48" s="5"/>
      <c r="BWI48" s="5"/>
      <c r="BWJ48" s="5"/>
      <c r="BWK48" s="5"/>
      <c r="BWL48" s="5"/>
      <c r="BWM48" s="5"/>
      <c r="BWN48" s="5"/>
      <c r="BWO48" s="5"/>
      <c r="BWP48" s="5"/>
      <c r="BWQ48" s="5"/>
      <c r="BWR48" s="5"/>
      <c r="BWS48" s="5"/>
      <c r="BWT48" s="5"/>
      <c r="BWU48" s="5"/>
      <c r="BWV48" s="5"/>
      <c r="BWW48" s="5"/>
      <c r="BWX48" s="5"/>
      <c r="BWY48" s="5"/>
      <c r="BWZ48" s="5"/>
      <c r="BXA48" s="5"/>
      <c r="BXB48" s="5"/>
      <c r="BXC48" s="5"/>
      <c r="BXD48" s="5"/>
      <c r="BXE48" s="5"/>
      <c r="BXF48" s="5"/>
      <c r="BXG48" s="5"/>
      <c r="BXH48" s="5"/>
      <c r="BXI48" s="5"/>
      <c r="BXJ48" s="5"/>
      <c r="BXK48" s="5"/>
      <c r="BXL48" s="5"/>
      <c r="BXM48" s="5"/>
      <c r="BXN48" s="5"/>
      <c r="BXO48" s="5"/>
      <c r="BXP48" s="5"/>
      <c r="BXQ48" s="5"/>
      <c r="BXR48" s="5"/>
      <c r="BXS48" s="5"/>
      <c r="BXT48" s="5"/>
      <c r="BXU48" s="5"/>
      <c r="BXV48" s="5"/>
      <c r="BXW48" s="5"/>
      <c r="BXX48" s="5"/>
      <c r="BXY48" s="5"/>
      <c r="BXZ48" s="5"/>
      <c r="BYA48" s="5"/>
      <c r="BYB48" s="5"/>
      <c r="BYC48" s="5"/>
      <c r="BYD48" s="5"/>
      <c r="BYE48" s="5"/>
      <c r="BYF48" s="5"/>
      <c r="BYG48" s="5"/>
      <c r="BYH48" s="5"/>
      <c r="BYI48" s="5"/>
      <c r="BYJ48" s="5"/>
      <c r="BYK48" s="5"/>
      <c r="BYL48" s="5"/>
      <c r="BYM48" s="5"/>
      <c r="BYN48" s="5"/>
      <c r="BYO48" s="5"/>
      <c r="BYP48" s="5"/>
      <c r="BYQ48" s="5"/>
      <c r="BYR48" s="5"/>
      <c r="BYS48" s="5"/>
      <c r="BYT48" s="5"/>
      <c r="BYU48" s="5"/>
      <c r="BYV48" s="5"/>
      <c r="BYW48" s="5"/>
      <c r="BYX48" s="5"/>
      <c r="BYY48" s="5"/>
      <c r="BYZ48" s="5"/>
      <c r="BZA48" s="5"/>
      <c r="BZB48" s="5"/>
      <c r="BZC48" s="5"/>
      <c r="BZD48" s="5"/>
      <c r="BZE48" s="5"/>
      <c r="BZF48" s="5"/>
      <c r="BZG48" s="5"/>
      <c r="BZH48" s="5"/>
      <c r="BZI48" s="5"/>
      <c r="BZJ48" s="5"/>
      <c r="BZK48" s="5"/>
      <c r="BZL48" s="5"/>
      <c r="BZM48" s="5"/>
      <c r="BZN48" s="5"/>
      <c r="BZO48" s="5"/>
      <c r="BZP48" s="5"/>
      <c r="BZQ48" s="5"/>
      <c r="BZR48" s="5"/>
      <c r="BZS48" s="5"/>
      <c r="BZT48" s="5"/>
      <c r="BZU48" s="5"/>
      <c r="BZV48" s="5"/>
      <c r="BZW48" s="5"/>
      <c r="BZX48" s="5"/>
      <c r="BZY48" s="5"/>
      <c r="BZZ48" s="5"/>
      <c r="CAA48" s="5"/>
      <c r="CAB48" s="5"/>
      <c r="CAC48" s="5"/>
      <c r="CAD48" s="5"/>
      <c r="CAE48" s="5"/>
      <c r="CAF48" s="5"/>
      <c r="CAG48" s="5"/>
      <c r="CAH48" s="5"/>
      <c r="CAI48" s="5"/>
      <c r="CAJ48" s="5"/>
      <c r="CAK48" s="5"/>
      <c r="CAL48" s="5"/>
      <c r="CAM48" s="5"/>
      <c r="CAN48" s="5"/>
      <c r="CAO48" s="5"/>
      <c r="CAP48" s="5"/>
      <c r="CAQ48" s="5"/>
      <c r="CAR48" s="5"/>
      <c r="CAS48" s="5"/>
      <c r="CAT48" s="5"/>
      <c r="CAU48" s="5"/>
      <c r="CAV48" s="5"/>
      <c r="CAW48" s="5"/>
      <c r="CAX48" s="5"/>
      <c r="CAY48" s="5"/>
      <c r="CAZ48" s="5"/>
      <c r="CBA48" s="5"/>
      <c r="CBB48" s="5"/>
      <c r="CBC48" s="5"/>
      <c r="CBD48" s="5"/>
      <c r="CBE48" s="5"/>
      <c r="CBF48" s="5"/>
      <c r="CBG48" s="5"/>
      <c r="CBH48" s="5"/>
      <c r="CBI48" s="5"/>
      <c r="CBJ48" s="5"/>
      <c r="CBK48" s="5"/>
      <c r="CBL48" s="5"/>
      <c r="CBM48" s="5"/>
      <c r="CBN48" s="5"/>
      <c r="CBO48" s="5"/>
      <c r="CBP48" s="5"/>
      <c r="CBQ48" s="5"/>
      <c r="CBR48" s="5"/>
      <c r="CBS48" s="5"/>
      <c r="CBT48" s="5"/>
      <c r="CBU48" s="5"/>
      <c r="CBV48" s="5"/>
      <c r="CBW48" s="5"/>
      <c r="CBX48" s="5"/>
      <c r="CBY48" s="5"/>
      <c r="CBZ48" s="5"/>
      <c r="CCA48" s="5"/>
      <c r="CCB48" s="5"/>
      <c r="CCC48" s="5"/>
      <c r="CCD48" s="5"/>
      <c r="CCE48" s="5"/>
      <c r="CCF48" s="5"/>
      <c r="CCG48" s="5"/>
      <c r="CCH48" s="5"/>
      <c r="CCI48" s="5"/>
      <c r="CCJ48" s="5"/>
      <c r="CCK48" s="5"/>
      <c r="CCL48" s="5"/>
      <c r="CCM48" s="5"/>
      <c r="CCN48" s="5"/>
      <c r="CCO48" s="5"/>
      <c r="CCP48" s="5"/>
      <c r="CCQ48" s="5"/>
      <c r="CCR48" s="5"/>
      <c r="CCS48" s="5"/>
      <c r="CCT48" s="5"/>
      <c r="CCU48" s="5"/>
      <c r="CCV48" s="5"/>
      <c r="CCW48" s="5"/>
      <c r="CCX48" s="5"/>
      <c r="CCY48" s="5"/>
      <c r="CCZ48" s="5"/>
      <c r="CDA48" s="5"/>
      <c r="CDB48" s="5"/>
      <c r="CDC48" s="5"/>
      <c r="CDD48" s="5"/>
      <c r="CDE48" s="5"/>
      <c r="CDF48" s="5"/>
      <c r="CDG48" s="5"/>
      <c r="CDH48" s="5"/>
      <c r="CDI48" s="5"/>
      <c r="CDJ48" s="5"/>
      <c r="CDK48" s="5"/>
      <c r="CDL48" s="5"/>
      <c r="CDM48" s="5"/>
      <c r="CDN48" s="5"/>
      <c r="CDO48" s="5"/>
      <c r="CDP48" s="5"/>
      <c r="CDQ48" s="5"/>
      <c r="CDR48" s="5"/>
      <c r="CDS48" s="5"/>
      <c r="CDT48" s="5"/>
      <c r="CDU48" s="5"/>
      <c r="CDV48" s="5"/>
      <c r="CDW48" s="5"/>
      <c r="CDX48" s="5"/>
      <c r="CDY48" s="5"/>
      <c r="CDZ48" s="5"/>
      <c r="CEA48" s="5"/>
      <c r="CEB48" s="5"/>
      <c r="CEC48" s="5"/>
      <c r="CED48" s="5"/>
      <c r="CEE48" s="5"/>
      <c r="CEF48" s="5"/>
      <c r="CEG48" s="5"/>
      <c r="CEH48" s="5"/>
      <c r="CEI48" s="5"/>
      <c r="CEJ48" s="5"/>
      <c r="CEK48" s="5"/>
      <c r="CEL48" s="5"/>
      <c r="CEM48" s="5"/>
      <c r="CEN48" s="5"/>
      <c r="CEO48" s="5"/>
      <c r="CEP48" s="5"/>
      <c r="CEQ48" s="5"/>
      <c r="CER48" s="5"/>
      <c r="CES48" s="5"/>
      <c r="CET48" s="5"/>
      <c r="CEU48" s="5"/>
      <c r="CEV48" s="5"/>
      <c r="CEW48" s="5"/>
      <c r="CEX48" s="5"/>
      <c r="CEY48" s="5"/>
      <c r="CEZ48" s="5"/>
      <c r="CFA48" s="5"/>
      <c r="CFB48" s="5"/>
      <c r="CFC48" s="5"/>
      <c r="CFD48" s="5"/>
      <c r="CFE48" s="5"/>
      <c r="CFF48" s="5"/>
      <c r="CFG48" s="5"/>
      <c r="CFH48" s="5"/>
      <c r="CFI48" s="5"/>
      <c r="CFJ48" s="5"/>
      <c r="CFK48" s="5"/>
      <c r="CFL48" s="5"/>
      <c r="CFM48" s="5"/>
      <c r="CFN48" s="5"/>
      <c r="CFO48" s="5"/>
      <c r="CFP48" s="5"/>
      <c r="CFQ48" s="5"/>
      <c r="CFR48" s="5"/>
      <c r="CFS48" s="5"/>
      <c r="CFT48" s="5"/>
      <c r="CFU48" s="5"/>
      <c r="CFV48" s="5"/>
      <c r="CFW48" s="5"/>
      <c r="CFX48" s="5"/>
      <c r="CFY48" s="5"/>
      <c r="CFZ48" s="5"/>
      <c r="CGA48" s="5"/>
      <c r="CGB48" s="5"/>
      <c r="CGC48" s="5"/>
      <c r="CGD48" s="5"/>
      <c r="CGE48" s="5"/>
      <c r="CGF48" s="5"/>
      <c r="CGG48" s="5"/>
      <c r="CGH48" s="5"/>
      <c r="CGI48" s="5"/>
      <c r="CGJ48" s="5"/>
      <c r="CGK48" s="5"/>
      <c r="CGL48" s="5"/>
      <c r="CGM48" s="5"/>
      <c r="CGN48" s="5"/>
      <c r="CGO48" s="5"/>
      <c r="CGP48" s="5"/>
      <c r="CGQ48" s="5"/>
      <c r="CGR48" s="5"/>
      <c r="CGS48" s="5"/>
      <c r="CGT48" s="5"/>
      <c r="CGU48" s="5"/>
      <c r="CGV48" s="5"/>
      <c r="CGW48" s="5"/>
      <c r="CGX48" s="5"/>
      <c r="CGY48" s="5"/>
      <c r="CGZ48" s="5"/>
      <c r="CHA48" s="5"/>
      <c r="CHB48" s="5"/>
      <c r="CHC48" s="5"/>
      <c r="CHD48" s="5"/>
      <c r="CHE48" s="5"/>
      <c r="CHF48" s="5"/>
      <c r="CHG48" s="5"/>
      <c r="CHH48" s="5"/>
      <c r="CHI48" s="5"/>
      <c r="CHJ48" s="5"/>
      <c r="CHK48" s="5"/>
      <c r="CHL48" s="5"/>
      <c r="CHM48" s="5"/>
      <c r="CHN48" s="5"/>
      <c r="CHO48" s="5"/>
      <c r="CHP48" s="5"/>
      <c r="CHQ48" s="5"/>
      <c r="CHR48" s="5"/>
      <c r="CHS48" s="5"/>
      <c r="CHT48" s="5"/>
      <c r="CHU48" s="5"/>
      <c r="CHV48" s="5"/>
      <c r="CHW48" s="5"/>
      <c r="CHX48" s="5"/>
      <c r="CHY48" s="5"/>
      <c r="CHZ48" s="5"/>
      <c r="CIA48" s="5"/>
      <c r="CIB48" s="5"/>
      <c r="CIC48" s="5"/>
      <c r="CID48" s="5"/>
      <c r="CIE48" s="5"/>
      <c r="CIF48" s="5"/>
      <c r="CIG48" s="5"/>
      <c r="CIH48" s="5"/>
      <c r="CII48" s="5"/>
      <c r="CIJ48" s="5"/>
      <c r="CIK48" s="5"/>
      <c r="CIL48" s="5"/>
      <c r="CIM48" s="5"/>
      <c r="CIN48" s="5"/>
      <c r="CIO48" s="5"/>
      <c r="CIP48" s="5"/>
      <c r="CIQ48" s="5"/>
      <c r="CIR48" s="5"/>
      <c r="CIS48" s="5"/>
      <c r="CIT48" s="5"/>
      <c r="CIU48" s="5"/>
      <c r="CIV48" s="5"/>
      <c r="CIW48" s="5"/>
      <c r="CIX48" s="5"/>
      <c r="CIY48" s="5"/>
      <c r="CIZ48" s="5"/>
      <c r="CJA48" s="5"/>
      <c r="CJB48" s="5"/>
      <c r="CJC48" s="5"/>
      <c r="CJD48" s="5"/>
      <c r="CJE48" s="5"/>
      <c r="CJF48" s="5"/>
      <c r="CJG48" s="5"/>
      <c r="CJH48" s="5"/>
      <c r="CJI48" s="5"/>
      <c r="CJJ48" s="5"/>
      <c r="CJK48" s="5"/>
      <c r="CJL48" s="5"/>
      <c r="CJM48" s="5"/>
      <c r="CJN48" s="5"/>
      <c r="CJO48" s="5"/>
      <c r="CJP48" s="5"/>
      <c r="CJQ48" s="5"/>
      <c r="CJR48" s="5"/>
      <c r="CJS48" s="5"/>
      <c r="CJT48" s="5"/>
      <c r="CJU48" s="5"/>
      <c r="CJV48" s="5"/>
      <c r="CJW48" s="5"/>
      <c r="CJX48" s="5"/>
      <c r="CJY48" s="5"/>
      <c r="CJZ48" s="5"/>
      <c r="CKA48" s="5"/>
      <c r="CKB48" s="5"/>
      <c r="CKC48" s="5"/>
      <c r="CKD48" s="5"/>
      <c r="CKE48" s="5"/>
      <c r="CKF48" s="5"/>
      <c r="CKG48" s="5"/>
      <c r="CKH48" s="5"/>
      <c r="CKI48" s="5"/>
      <c r="CKJ48" s="5"/>
      <c r="CKK48" s="5"/>
      <c r="CKL48" s="5"/>
      <c r="CKM48" s="5"/>
      <c r="CKN48" s="5"/>
      <c r="CKO48" s="5"/>
      <c r="CKP48" s="5"/>
      <c r="CKQ48" s="5"/>
      <c r="CKR48" s="5"/>
      <c r="CKS48" s="5"/>
      <c r="CKT48" s="5"/>
      <c r="CKU48" s="5"/>
      <c r="CKV48" s="5"/>
      <c r="CKW48" s="5"/>
      <c r="CKX48" s="5"/>
      <c r="CKY48" s="5"/>
      <c r="CKZ48" s="5"/>
      <c r="CLA48" s="5"/>
      <c r="CLB48" s="5"/>
      <c r="CLC48" s="5"/>
      <c r="CLD48" s="5"/>
      <c r="CLE48" s="5"/>
      <c r="CLF48" s="5"/>
      <c r="CLG48" s="5"/>
      <c r="CLH48" s="5"/>
      <c r="CLI48" s="5"/>
      <c r="CLJ48" s="5"/>
      <c r="CLK48" s="5"/>
      <c r="CLL48" s="5"/>
      <c r="CLM48" s="5"/>
      <c r="CLN48" s="5"/>
      <c r="CLO48" s="5"/>
      <c r="CLP48" s="5"/>
      <c r="CLQ48" s="5"/>
      <c r="CLR48" s="5"/>
      <c r="CLS48" s="5"/>
      <c r="CLT48" s="5"/>
      <c r="CLU48" s="5"/>
      <c r="CLV48" s="5"/>
      <c r="CLW48" s="5"/>
      <c r="CLX48" s="5"/>
      <c r="CLY48" s="5"/>
      <c r="CLZ48" s="5"/>
      <c r="CMA48" s="5"/>
      <c r="CMB48" s="5"/>
      <c r="CMC48" s="5"/>
      <c r="CMD48" s="5"/>
      <c r="CME48" s="5"/>
      <c r="CMF48" s="5"/>
      <c r="CMG48" s="5"/>
      <c r="CMH48" s="5"/>
      <c r="CMI48" s="5"/>
      <c r="CMJ48" s="5"/>
      <c r="CMK48" s="5"/>
      <c r="CML48" s="5"/>
      <c r="CMM48" s="5"/>
      <c r="CMN48" s="5"/>
      <c r="CMO48" s="5"/>
      <c r="CMP48" s="5"/>
      <c r="CMQ48" s="5"/>
      <c r="CMR48" s="5"/>
      <c r="CMS48" s="5"/>
      <c r="CMT48" s="5"/>
      <c r="CMU48" s="5"/>
      <c r="CMV48" s="5"/>
      <c r="CMW48" s="5"/>
      <c r="CMX48" s="5"/>
      <c r="CMY48" s="5"/>
      <c r="CMZ48" s="5"/>
      <c r="CNA48" s="5"/>
      <c r="CNB48" s="5"/>
      <c r="CNC48" s="5"/>
      <c r="CND48" s="5"/>
      <c r="CNE48" s="5"/>
      <c r="CNF48" s="5"/>
      <c r="CNG48" s="5"/>
      <c r="CNH48" s="5"/>
      <c r="CNI48" s="5"/>
      <c r="CNJ48" s="5"/>
      <c r="CNK48" s="5"/>
      <c r="CNL48" s="5"/>
      <c r="CNM48" s="5"/>
      <c r="CNN48" s="5"/>
      <c r="CNO48" s="5"/>
      <c r="CNP48" s="5"/>
      <c r="CNQ48" s="5"/>
      <c r="CNR48" s="5"/>
      <c r="CNS48" s="5"/>
      <c r="CNT48" s="5"/>
      <c r="CNU48" s="5"/>
      <c r="CNV48" s="5"/>
      <c r="CNW48" s="5"/>
      <c r="CNX48" s="5"/>
      <c r="CNY48" s="5"/>
      <c r="CNZ48" s="5"/>
      <c r="COA48" s="5"/>
      <c r="COB48" s="5"/>
      <c r="COC48" s="5"/>
      <c r="COD48" s="5"/>
      <c r="COE48" s="5"/>
      <c r="COF48" s="5"/>
      <c r="COG48" s="5"/>
      <c r="COH48" s="5"/>
      <c r="COI48" s="5"/>
      <c r="COJ48" s="5"/>
      <c r="COK48" s="5"/>
      <c r="COL48" s="5"/>
      <c r="COM48" s="5"/>
      <c r="CON48" s="5"/>
      <c r="COO48" s="5"/>
      <c r="COP48" s="5"/>
      <c r="COQ48" s="5"/>
      <c r="COR48" s="5"/>
      <c r="COS48" s="5"/>
      <c r="COT48" s="5"/>
      <c r="COU48" s="5"/>
      <c r="COV48" s="5"/>
      <c r="COW48" s="5"/>
      <c r="COX48" s="5"/>
      <c r="COY48" s="5"/>
      <c r="COZ48" s="5"/>
      <c r="CPA48" s="5"/>
      <c r="CPB48" s="5"/>
      <c r="CPC48" s="5"/>
      <c r="CPD48" s="5"/>
      <c r="CPE48" s="5"/>
      <c r="CPF48" s="5"/>
      <c r="CPG48" s="5"/>
      <c r="CPH48" s="5"/>
      <c r="CPI48" s="5"/>
      <c r="CPJ48" s="5"/>
      <c r="CPK48" s="5"/>
      <c r="CPL48" s="5"/>
      <c r="CPM48" s="5"/>
      <c r="CPN48" s="5"/>
      <c r="CPO48" s="5"/>
      <c r="CPP48" s="5"/>
      <c r="CPQ48" s="5"/>
      <c r="CPR48" s="5"/>
      <c r="CPS48" s="5"/>
      <c r="CPT48" s="5"/>
      <c r="CPU48" s="5"/>
      <c r="CPV48" s="5"/>
      <c r="CPW48" s="5"/>
      <c r="CPX48" s="5"/>
      <c r="CPY48" s="5"/>
      <c r="CPZ48" s="5"/>
      <c r="CQA48" s="5"/>
      <c r="CQB48" s="5"/>
      <c r="CQC48" s="5"/>
      <c r="CQD48" s="5"/>
      <c r="CQE48" s="5"/>
      <c r="CQF48" s="5"/>
      <c r="CQG48" s="5"/>
      <c r="CQH48" s="5"/>
      <c r="CQI48" s="5"/>
      <c r="CQJ48" s="5"/>
      <c r="CQK48" s="5"/>
      <c r="CQL48" s="5"/>
      <c r="CQM48" s="5"/>
      <c r="CQN48" s="5"/>
      <c r="CQO48" s="5"/>
      <c r="CQP48" s="5"/>
      <c r="CQQ48" s="5"/>
      <c r="CQR48" s="5"/>
      <c r="CQS48" s="5"/>
      <c r="CQT48" s="5"/>
      <c r="CQU48" s="5"/>
      <c r="CQV48" s="5"/>
      <c r="CQW48" s="5"/>
      <c r="CQX48" s="5"/>
      <c r="CQY48" s="5"/>
      <c r="CQZ48" s="5"/>
      <c r="CRA48" s="5"/>
      <c r="CRB48" s="5"/>
      <c r="CRC48" s="5"/>
      <c r="CRD48" s="5"/>
      <c r="CRE48" s="5"/>
      <c r="CRF48" s="5"/>
      <c r="CRG48" s="5"/>
      <c r="CRH48" s="5"/>
      <c r="CRI48" s="5"/>
      <c r="CRJ48" s="5"/>
      <c r="CRK48" s="5"/>
      <c r="CRL48" s="5"/>
      <c r="CRM48" s="5"/>
      <c r="CRN48" s="5"/>
      <c r="CRO48" s="5"/>
      <c r="CRP48" s="5"/>
      <c r="CRQ48" s="5"/>
      <c r="CRR48" s="5"/>
      <c r="CRS48" s="5"/>
      <c r="CRT48" s="5"/>
      <c r="CRU48" s="5"/>
      <c r="CRV48" s="5"/>
      <c r="CRW48" s="5"/>
      <c r="CRX48" s="5"/>
      <c r="CRY48" s="5"/>
      <c r="CRZ48" s="5"/>
      <c r="CSA48" s="5"/>
      <c r="CSB48" s="5"/>
      <c r="CSC48" s="5"/>
      <c r="CSD48" s="5"/>
      <c r="CSE48" s="5"/>
      <c r="CSF48" s="5"/>
      <c r="CSG48" s="5"/>
      <c r="CSH48" s="5"/>
      <c r="CSI48" s="5"/>
      <c r="CSJ48" s="5"/>
      <c r="CSK48" s="5"/>
      <c r="CSL48" s="5"/>
      <c r="CSM48" s="5"/>
      <c r="CSN48" s="5"/>
      <c r="CSO48" s="5"/>
      <c r="CSP48" s="5"/>
      <c r="CSQ48" s="5"/>
      <c r="CSR48" s="5"/>
      <c r="CSS48" s="5"/>
      <c r="CST48" s="5"/>
      <c r="CSU48" s="5"/>
      <c r="CSV48" s="5"/>
      <c r="CSW48" s="5"/>
      <c r="CSX48" s="5"/>
      <c r="CSY48" s="5"/>
      <c r="CSZ48" s="5"/>
      <c r="CTA48" s="5"/>
      <c r="CTB48" s="5"/>
      <c r="CTC48" s="5"/>
      <c r="CTD48" s="5"/>
      <c r="CTE48" s="5"/>
      <c r="CTF48" s="5"/>
      <c r="CTG48" s="5"/>
      <c r="CTH48" s="5"/>
      <c r="CTI48" s="5"/>
      <c r="CTJ48" s="5"/>
      <c r="CTK48" s="5"/>
      <c r="CTL48" s="5"/>
      <c r="CTM48" s="5"/>
      <c r="CTN48" s="5"/>
      <c r="CTO48" s="5"/>
      <c r="CTP48" s="5"/>
      <c r="CTQ48" s="5"/>
      <c r="CTR48" s="5"/>
      <c r="CTS48" s="5"/>
      <c r="CTT48" s="5"/>
      <c r="CTU48" s="5"/>
      <c r="CTV48" s="5"/>
      <c r="CTW48" s="5"/>
      <c r="CTX48" s="5"/>
      <c r="CTY48" s="5"/>
      <c r="CTZ48" s="5"/>
      <c r="CUA48" s="5"/>
      <c r="CUB48" s="5"/>
      <c r="CUC48" s="5"/>
      <c r="CUD48" s="5"/>
      <c r="CUE48" s="5"/>
      <c r="CUF48" s="5"/>
      <c r="CUG48" s="5"/>
      <c r="CUH48" s="5"/>
      <c r="CUI48" s="5"/>
      <c r="CUJ48" s="5"/>
      <c r="CUK48" s="5"/>
      <c r="CUL48" s="5"/>
      <c r="CUM48" s="5"/>
      <c r="CUN48" s="5"/>
      <c r="CUO48" s="5"/>
      <c r="CUP48" s="5"/>
      <c r="CUQ48" s="5"/>
      <c r="CUR48" s="5"/>
      <c r="CUS48" s="5"/>
      <c r="CUT48" s="5"/>
      <c r="CUU48" s="5"/>
      <c r="CUV48" s="5"/>
      <c r="CUW48" s="5"/>
      <c r="CUX48" s="5"/>
      <c r="CUY48" s="5"/>
      <c r="CUZ48" s="5"/>
      <c r="CVA48" s="5"/>
      <c r="CVB48" s="5"/>
      <c r="CVC48" s="5"/>
      <c r="CVD48" s="5"/>
      <c r="CVE48" s="5"/>
      <c r="CVF48" s="5"/>
      <c r="CVG48" s="5"/>
      <c r="CVH48" s="5"/>
      <c r="CVI48" s="5"/>
      <c r="CVJ48" s="5"/>
      <c r="CVK48" s="5"/>
      <c r="CVL48" s="5"/>
      <c r="CVM48" s="5"/>
      <c r="CVN48" s="5"/>
      <c r="CVO48" s="5"/>
      <c r="CVP48" s="5"/>
      <c r="CVQ48" s="5"/>
      <c r="CVR48" s="5"/>
      <c r="CVS48" s="5"/>
      <c r="CVT48" s="5"/>
      <c r="CVU48" s="5"/>
      <c r="CVV48" s="5"/>
      <c r="CVW48" s="5"/>
      <c r="CVX48" s="5"/>
      <c r="CVY48" s="5"/>
      <c r="CVZ48" s="5"/>
      <c r="CWA48" s="5"/>
      <c r="CWB48" s="5"/>
      <c r="CWC48" s="5"/>
      <c r="CWD48" s="5"/>
      <c r="CWE48" s="5"/>
      <c r="CWF48" s="5"/>
      <c r="CWG48" s="5"/>
      <c r="CWH48" s="5"/>
      <c r="CWI48" s="5"/>
      <c r="CWJ48" s="5"/>
      <c r="CWK48" s="5"/>
      <c r="CWL48" s="5"/>
      <c r="CWM48" s="5"/>
      <c r="CWN48" s="5"/>
      <c r="CWO48" s="5"/>
      <c r="CWP48" s="5"/>
      <c r="CWQ48" s="5"/>
      <c r="CWR48" s="5"/>
      <c r="CWS48" s="5"/>
      <c r="CWT48" s="5"/>
      <c r="CWU48" s="5"/>
      <c r="CWV48" s="5"/>
      <c r="CWW48" s="5"/>
      <c r="CWX48" s="5"/>
      <c r="CWY48" s="5"/>
      <c r="CWZ48" s="5"/>
      <c r="CXA48" s="5"/>
      <c r="CXB48" s="5"/>
      <c r="CXC48" s="5"/>
      <c r="CXD48" s="5"/>
      <c r="CXE48" s="5"/>
      <c r="CXF48" s="5"/>
      <c r="CXG48" s="5"/>
      <c r="CXH48" s="5"/>
      <c r="CXI48" s="5"/>
      <c r="CXJ48" s="5"/>
      <c r="CXK48" s="5"/>
      <c r="CXL48" s="5"/>
      <c r="CXM48" s="5"/>
      <c r="CXN48" s="5"/>
      <c r="CXO48" s="5"/>
      <c r="CXP48" s="5"/>
      <c r="CXQ48" s="5"/>
      <c r="CXR48" s="5"/>
      <c r="CXS48" s="5"/>
      <c r="CXT48" s="5"/>
      <c r="CXU48" s="5"/>
      <c r="CXV48" s="5"/>
      <c r="CXW48" s="5"/>
      <c r="CXX48" s="5"/>
      <c r="CXY48" s="5"/>
      <c r="CXZ48" s="5"/>
      <c r="CYA48" s="5"/>
      <c r="CYB48" s="5"/>
      <c r="CYC48" s="5"/>
      <c r="CYD48" s="5"/>
      <c r="CYE48" s="5"/>
      <c r="CYF48" s="5"/>
      <c r="CYG48" s="5"/>
      <c r="CYH48" s="5"/>
      <c r="CYI48" s="5"/>
      <c r="CYJ48" s="5"/>
      <c r="CYK48" s="5"/>
      <c r="CYL48" s="5"/>
      <c r="CYM48" s="5"/>
      <c r="CYN48" s="5"/>
      <c r="CYO48" s="5"/>
      <c r="CYP48" s="5"/>
      <c r="CYQ48" s="5"/>
      <c r="CYR48" s="5"/>
      <c r="CYS48" s="5"/>
      <c r="CYT48" s="5"/>
      <c r="CYU48" s="5"/>
      <c r="CYV48" s="5"/>
      <c r="CYW48" s="5"/>
      <c r="CYX48" s="5"/>
      <c r="CYY48" s="5"/>
      <c r="CYZ48" s="5"/>
      <c r="CZA48" s="5"/>
      <c r="CZB48" s="5"/>
      <c r="CZC48" s="5"/>
      <c r="CZD48" s="5"/>
      <c r="CZE48" s="5"/>
      <c r="CZF48" s="5"/>
      <c r="CZG48" s="5"/>
      <c r="CZH48" s="5"/>
      <c r="CZI48" s="5"/>
      <c r="CZJ48" s="5"/>
      <c r="CZK48" s="5"/>
      <c r="CZL48" s="5"/>
      <c r="CZM48" s="5"/>
      <c r="CZN48" s="5"/>
      <c r="CZO48" s="5"/>
      <c r="CZP48" s="5"/>
      <c r="CZQ48" s="5"/>
      <c r="CZR48" s="5"/>
      <c r="CZS48" s="5"/>
      <c r="CZT48" s="5"/>
      <c r="CZU48" s="5"/>
      <c r="CZV48" s="5"/>
      <c r="CZW48" s="5"/>
      <c r="CZX48" s="5"/>
      <c r="CZY48" s="5"/>
      <c r="CZZ48" s="5"/>
      <c r="DAA48" s="5"/>
      <c r="DAB48" s="5"/>
      <c r="DAC48" s="5"/>
      <c r="DAD48" s="5"/>
      <c r="DAE48" s="5"/>
      <c r="DAF48" s="5"/>
      <c r="DAG48" s="5"/>
      <c r="DAH48" s="5"/>
      <c r="DAI48" s="5"/>
      <c r="DAJ48" s="5"/>
      <c r="DAK48" s="5"/>
      <c r="DAL48" s="5"/>
      <c r="DAM48" s="5"/>
      <c r="DAN48" s="5"/>
      <c r="DAO48" s="5"/>
      <c r="DAP48" s="5"/>
      <c r="DAQ48" s="5"/>
      <c r="DAR48" s="5"/>
      <c r="DAS48" s="5"/>
      <c r="DAT48" s="5"/>
      <c r="DAU48" s="5"/>
      <c r="DAV48" s="5"/>
      <c r="DAW48" s="5"/>
      <c r="DAX48" s="5"/>
      <c r="DAY48" s="5"/>
      <c r="DAZ48" s="5"/>
      <c r="DBA48" s="5"/>
      <c r="DBB48" s="5"/>
      <c r="DBC48" s="5"/>
      <c r="DBD48" s="5"/>
      <c r="DBE48" s="5"/>
      <c r="DBF48" s="5"/>
      <c r="DBG48" s="5"/>
      <c r="DBH48" s="5"/>
      <c r="DBI48" s="5"/>
      <c r="DBJ48" s="5"/>
      <c r="DBK48" s="5"/>
      <c r="DBL48" s="5"/>
      <c r="DBM48" s="5"/>
      <c r="DBN48" s="5"/>
      <c r="DBO48" s="5"/>
      <c r="DBP48" s="5"/>
      <c r="DBQ48" s="5"/>
      <c r="DBR48" s="5"/>
      <c r="DBS48" s="5"/>
      <c r="DBT48" s="5"/>
      <c r="DBU48" s="5"/>
      <c r="DBV48" s="5"/>
      <c r="DBW48" s="5"/>
      <c r="DBX48" s="5"/>
      <c r="DBY48" s="5"/>
      <c r="DBZ48" s="5"/>
      <c r="DCA48" s="5"/>
      <c r="DCB48" s="5"/>
      <c r="DCC48" s="5"/>
      <c r="DCD48" s="5"/>
      <c r="DCE48" s="5"/>
      <c r="DCF48" s="5"/>
      <c r="DCG48" s="5"/>
      <c r="DCH48" s="5"/>
      <c r="DCI48" s="5"/>
      <c r="DCJ48" s="5"/>
      <c r="DCK48" s="5"/>
      <c r="DCL48" s="5"/>
      <c r="DCM48" s="5"/>
      <c r="DCN48" s="5"/>
      <c r="DCO48" s="5"/>
      <c r="DCP48" s="5"/>
      <c r="DCQ48" s="5"/>
      <c r="DCR48" s="5"/>
      <c r="DCS48" s="5"/>
      <c r="DCT48" s="5"/>
      <c r="DCU48" s="5"/>
      <c r="DCV48" s="5"/>
      <c r="DCW48" s="5"/>
      <c r="DCX48" s="5"/>
      <c r="DCY48" s="5"/>
      <c r="DCZ48" s="5"/>
      <c r="DDA48" s="5"/>
      <c r="DDB48" s="5"/>
      <c r="DDC48" s="5"/>
      <c r="DDD48" s="5"/>
      <c r="DDE48" s="5"/>
      <c r="DDF48" s="5"/>
      <c r="DDG48" s="5"/>
      <c r="DDH48" s="5"/>
      <c r="DDI48" s="5"/>
      <c r="DDJ48" s="5"/>
      <c r="DDK48" s="5"/>
      <c r="DDL48" s="5"/>
      <c r="DDM48" s="5"/>
      <c r="DDN48" s="5"/>
      <c r="DDO48" s="5"/>
      <c r="DDP48" s="5"/>
      <c r="DDQ48" s="5"/>
      <c r="DDR48" s="5"/>
      <c r="DDS48" s="5"/>
      <c r="DDT48" s="5"/>
      <c r="DDU48" s="5"/>
      <c r="DDV48" s="5"/>
      <c r="DDW48" s="5"/>
      <c r="DDX48" s="5"/>
      <c r="DDY48" s="5"/>
      <c r="DDZ48" s="5"/>
      <c r="DEA48" s="5"/>
      <c r="DEB48" s="5"/>
      <c r="DEC48" s="5"/>
      <c r="DED48" s="5"/>
      <c r="DEE48" s="5"/>
      <c r="DEF48" s="5"/>
      <c r="DEG48" s="5"/>
      <c r="DEH48" s="5"/>
      <c r="DEI48" s="5"/>
      <c r="DEJ48" s="5"/>
      <c r="DEK48" s="5"/>
      <c r="DEL48" s="5"/>
      <c r="DEM48" s="5"/>
      <c r="DEN48" s="5"/>
      <c r="DEO48" s="5"/>
      <c r="DEP48" s="5"/>
      <c r="DEQ48" s="5"/>
      <c r="DER48" s="5"/>
      <c r="DES48" s="5"/>
      <c r="DET48" s="5"/>
      <c r="DEU48" s="5"/>
      <c r="DEV48" s="5"/>
      <c r="DEW48" s="5"/>
      <c r="DEX48" s="5"/>
      <c r="DEY48" s="5"/>
      <c r="DEZ48" s="5"/>
      <c r="DFA48" s="5"/>
      <c r="DFB48" s="5"/>
      <c r="DFC48" s="5"/>
      <c r="DFD48" s="5"/>
      <c r="DFE48" s="5"/>
      <c r="DFF48" s="5"/>
      <c r="DFG48" s="5"/>
      <c r="DFH48" s="5"/>
      <c r="DFI48" s="5"/>
      <c r="DFJ48" s="5"/>
      <c r="DFK48" s="5"/>
      <c r="DFL48" s="5"/>
      <c r="DFM48" s="5"/>
      <c r="DFN48" s="5"/>
      <c r="DFO48" s="5"/>
      <c r="DFP48" s="5"/>
      <c r="DFQ48" s="5"/>
      <c r="DFR48" s="5"/>
      <c r="DFS48" s="5"/>
      <c r="DFT48" s="5"/>
      <c r="DFU48" s="5"/>
      <c r="DFV48" s="5"/>
      <c r="DFW48" s="5"/>
      <c r="DFX48" s="5"/>
      <c r="DFY48" s="5"/>
      <c r="DFZ48" s="5"/>
      <c r="DGA48" s="5"/>
      <c r="DGB48" s="5"/>
      <c r="DGC48" s="5"/>
      <c r="DGD48" s="5"/>
      <c r="DGE48" s="5"/>
      <c r="DGF48" s="5"/>
      <c r="DGG48" s="5"/>
      <c r="DGH48" s="5"/>
      <c r="DGI48" s="5"/>
      <c r="DGJ48" s="5"/>
      <c r="DGK48" s="5"/>
      <c r="DGL48" s="5"/>
      <c r="DGM48" s="5"/>
      <c r="DGN48" s="5"/>
      <c r="DGO48" s="5"/>
      <c r="DGP48" s="5"/>
      <c r="DGQ48" s="5"/>
      <c r="DGR48" s="5"/>
      <c r="DGS48" s="5"/>
      <c r="DGT48" s="5"/>
      <c r="DGU48" s="5"/>
      <c r="DGV48" s="5"/>
      <c r="DGW48" s="5"/>
      <c r="DGX48" s="5"/>
      <c r="DGY48" s="5"/>
      <c r="DGZ48" s="5"/>
      <c r="DHA48" s="5"/>
      <c r="DHB48" s="5"/>
      <c r="DHC48" s="5"/>
      <c r="DHD48" s="5"/>
      <c r="DHE48" s="5"/>
      <c r="DHF48" s="5"/>
      <c r="DHG48" s="5"/>
      <c r="DHH48" s="5"/>
      <c r="DHI48" s="5"/>
      <c r="DHJ48" s="5"/>
      <c r="DHK48" s="5"/>
      <c r="DHL48" s="5"/>
      <c r="DHM48" s="5"/>
      <c r="DHN48" s="5"/>
      <c r="DHO48" s="5"/>
      <c r="DHP48" s="5"/>
      <c r="DHQ48" s="5"/>
      <c r="DHR48" s="5"/>
      <c r="DHS48" s="5"/>
      <c r="DHT48" s="5"/>
      <c r="DHU48" s="5"/>
      <c r="DHV48" s="5"/>
      <c r="DHW48" s="5"/>
      <c r="DHX48" s="5"/>
      <c r="DHY48" s="5"/>
      <c r="DHZ48" s="5"/>
      <c r="DIA48" s="5"/>
      <c r="DIB48" s="5"/>
      <c r="DIC48" s="5"/>
      <c r="DID48" s="5"/>
      <c r="DIE48" s="5"/>
      <c r="DIF48" s="5"/>
      <c r="DIG48" s="5"/>
      <c r="DIH48" s="5"/>
      <c r="DII48" s="5"/>
      <c r="DIJ48" s="5"/>
      <c r="DIK48" s="5"/>
      <c r="DIL48" s="5"/>
      <c r="DIM48" s="5"/>
      <c r="DIN48" s="5"/>
      <c r="DIO48" s="5"/>
      <c r="DIP48" s="5"/>
      <c r="DIQ48" s="5"/>
      <c r="DIR48" s="5"/>
      <c r="DIS48" s="5"/>
      <c r="DIT48" s="5"/>
      <c r="DIU48" s="5"/>
      <c r="DIV48" s="5"/>
      <c r="DIW48" s="5"/>
      <c r="DIX48" s="5"/>
      <c r="DIY48" s="5"/>
      <c r="DIZ48" s="5"/>
      <c r="DJA48" s="5"/>
      <c r="DJB48" s="5"/>
      <c r="DJC48" s="5"/>
      <c r="DJD48" s="5"/>
      <c r="DJE48" s="5"/>
      <c r="DJF48" s="5"/>
      <c r="DJG48" s="5"/>
      <c r="DJH48" s="5"/>
      <c r="DJI48" s="5"/>
      <c r="DJJ48" s="5"/>
      <c r="DJK48" s="5"/>
      <c r="DJL48" s="5"/>
      <c r="DJM48" s="5"/>
      <c r="DJN48" s="5"/>
      <c r="DJO48" s="5"/>
      <c r="DJP48" s="5"/>
      <c r="DJQ48" s="5"/>
      <c r="DJR48" s="5"/>
      <c r="DJS48" s="5"/>
      <c r="DJT48" s="5"/>
      <c r="DJU48" s="5"/>
      <c r="DJV48" s="5"/>
      <c r="DJW48" s="5"/>
      <c r="DJX48" s="5"/>
      <c r="DJY48" s="5"/>
      <c r="DJZ48" s="5"/>
      <c r="DKA48" s="5"/>
      <c r="DKB48" s="5"/>
      <c r="DKC48" s="5"/>
      <c r="DKD48" s="5"/>
      <c r="DKE48" s="5"/>
      <c r="DKF48" s="5"/>
      <c r="DKG48" s="5"/>
      <c r="DKH48" s="5"/>
      <c r="DKI48" s="5"/>
      <c r="DKJ48" s="5"/>
      <c r="DKK48" s="5"/>
      <c r="DKL48" s="5"/>
      <c r="DKM48" s="5"/>
      <c r="DKN48" s="5"/>
      <c r="DKO48" s="5"/>
      <c r="DKP48" s="5"/>
      <c r="DKQ48" s="5"/>
      <c r="DKR48" s="5"/>
      <c r="DKS48" s="5"/>
      <c r="DKT48" s="5"/>
      <c r="DKU48" s="5"/>
      <c r="DKV48" s="5"/>
      <c r="DKW48" s="5"/>
      <c r="DKX48" s="5"/>
      <c r="DKY48" s="5"/>
      <c r="DKZ48" s="5"/>
      <c r="DLA48" s="5"/>
      <c r="DLB48" s="5"/>
      <c r="DLC48" s="5"/>
      <c r="DLD48" s="5"/>
      <c r="DLE48" s="5"/>
      <c r="DLF48" s="5"/>
      <c r="DLG48" s="5"/>
      <c r="DLH48" s="5"/>
      <c r="DLI48" s="5"/>
      <c r="DLJ48" s="5"/>
      <c r="DLK48" s="5"/>
      <c r="DLL48" s="5"/>
      <c r="DLM48" s="5"/>
      <c r="DLN48" s="5"/>
      <c r="DLO48" s="5"/>
      <c r="DLP48" s="5"/>
      <c r="DLQ48" s="5"/>
      <c r="DLR48" s="5"/>
      <c r="DLS48" s="5"/>
      <c r="DLT48" s="5"/>
      <c r="DLU48" s="5"/>
      <c r="DLV48" s="5"/>
      <c r="DLW48" s="5"/>
      <c r="DLX48" s="5"/>
      <c r="DLY48" s="5"/>
      <c r="DLZ48" s="5"/>
      <c r="DMA48" s="5"/>
      <c r="DMB48" s="5"/>
      <c r="DMC48" s="5"/>
      <c r="DMD48" s="5"/>
      <c r="DME48" s="5"/>
      <c r="DMF48" s="5"/>
      <c r="DMG48" s="5"/>
      <c r="DMH48" s="5"/>
      <c r="DMI48" s="5"/>
      <c r="DMJ48" s="5"/>
      <c r="DMK48" s="5"/>
      <c r="DML48" s="5"/>
      <c r="DMM48" s="5"/>
      <c r="DMN48" s="5"/>
      <c r="DMO48" s="5"/>
      <c r="DMP48" s="5"/>
      <c r="DMQ48" s="5"/>
      <c r="DMR48" s="5"/>
      <c r="DMS48" s="5"/>
      <c r="DMT48" s="5"/>
      <c r="DMU48" s="5"/>
      <c r="DMV48" s="5"/>
      <c r="DMW48" s="5"/>
      <c r="DMX48" s="5"/>
      <c r="DMY48" s="5"/>
      <c r="DMZ48" s="5"/>
      <c r="DNA48" s="5"/>
      <c r="DNB48" s="5"/>
      <c r="DNC48" s="5"/>
      <c r="DND48" s="5"/>
      <c r="DNE48" s="5"/>
      <c r="DNF48" s="5"/>
      <c r="DNG48" s="5"/>
      <c r="DNH48" s="5"/>
      <c r="DNI48" s="5"/>
      <c r="DNJ48" s="5"/>
      <c r="DNK48" s="5"/>
      <c r="DNL48" s="5"/>
      <c r="DNM48" s="5"/>
      <c r="DNN48" s="5"/>
      <c r="DNO48" s="5"/>
      <c r="DNP48" s="5"/>
      <c r="DNQ48" s="5"/>
      <c r="DNR48" s="5"/>
      <c r="DNS48" s="5"/>
      <c r="DNT48" s="5"/>
      <c r="DNU48" s="5"/>
      <c r="DNV48" s="5"/>
      <c r="DNW48" s="5"/>
      <c r="DNX48" s="5"/>
      <c r="DNY48" s="5"/>
      <c r="DNZ48" s="5"/>
      <c r="DOA48" s="5"/>
      <c r="DOB48" s="5"/>
      <c r="DOC48" s="5"/>
      <c r="DOD48" s="5"/>
      <c r="DOE48" s="5"/>
      <c r="DOF48" s="5"/>
      <c r="DOG48" s="5"/>
      <c r="DOH48" s="5"/>
      <c r="DOI48" s="5"/>
      <c r="DOJ48" s="5"/>
      <c r="DOK48" s="5"/>
      <c r="DOL48" s="5"/>
      <c r="DOM48" s="5"/>
      <c r="DON48" s="5"/>
      <c r="DOO48" s="5"/>
      <c r="DOP48" s="5"/>
      <c r="DOQ48" s="5"/>
      <c r="DOR48" s="5"/>
      <c r="DOS48" s="5"/>
      <c r="DOT48" s="5"/>
      <c r="DOU48" s="5"/>
      <c r="DOV48" s="5"/>
      <c r="DOW48" s="5"/>
      <c r="DOX48" s="5"/>
      <c r="DOY48" s="5"/>
      <c r="DOZ48" s="5"/>
      <c r="DPA48" s="5"/>
      <c r="DPB48" s="5"/>
      <c r="DPC48" s="5"/>
      <c r="DPD48" s="5"/>
      <c r="DPE48" s="5"/>
      <c r="DPF48" s="5"/>
      <c r="DPG48" s="5"/>
      <c r="DPH48" s="5"/>
      <c r="DPI48" s="5"/>
      <c r="DPJ48" s="5"/>
      <c r="DPK48" s="5"/>
      <c r="DPL48" s="5"/>
      <c r="DPM48" s="5"/>
      <c r="DPN48" s="5"/>
      <c r="DPO48" s="5"/>
      <c r="DPP48" s="5"/>
      <c r="DPQ48" s="5"/>
      <c r="DPR48" s="5"/>
      <c r="DPS48" s="5"/>
      <c r="DPT48" s="5"/>
      <c r="DPU48" s="5"/>
      <c r="DPV48" s="5"/>
      <c r="DPW48" s="5"/>
      <c r="DPX48" s="5"/>
      <c r="DPY48" s="5"/>
      <c r="DPZ48" s="5"/>
      <c r="DQA48" s="5"/>
      <c r="DQB48" s="5"/>
      <c r="DQC48" s="5"/>
      <c r="DQD48" s="5"/>
      <c r="DQE48" s="5"/>
      <c r="DQF48" s="5"/>
      <c r="DQG48" s="5"/>
      <c r="DQH48" s="5"/>
      <c r="DQI48" s="5"/>
      <c r="DQJ48" s="5"/>
      <c r="DQK48" s="5"/>
      <c r="DQL48" s="5"/>
      <c r="DQM48" s="5"/>
      <c r="DQN48" s="5"/>
      <c r="DQO48" s="5"/>
      <c r="DQP48" s="5"/>
      <c r="DQQ48" s="5"/>
      <c r="DQR48" s="5"/>
      <c r="DQS48" s="5"/>
      <c r="DQT48" s="5"/>
      <c r="DQU48" s="5"/>
      <c r="DQV48" s="5"/>
      <c r="DQW48" s="5"/>
      <c r="DQX48" s="5"/>
      <c r="DQY48" s="5"/>
      <c r="DQZ48" s="5"/>
      <c r="DRA48" s="5"/>
      <c r="DRB48" s="5"/>
      <c r="DRC48" s="5"/>
      <c r="DRD48" s="5"/>
      <c r="DRE48" s="5"/>
      <c r="DRF48" s="5"/>
      <c r="DRG48" s="5"/>
      <c r="DRH48" s="5"/>
      <c r="DRI48" s="5"/>
      <c r="DRJ48" s="5"/>
      <c r="DRK48" s="5"/>
      <c r="DRL48" s="5"/>
      <c r="DRM48" s="5"/>
      <c r="DRN48" s="5"/>
      <c r="DRO48" s="5"/>
      <c r="DRP48" s="5"/>
      <c r="DRQ48" s="5"/>
      <c r="DRR48" s="5"/>
      <c r="DRS48" s="5"/>
      <c r="DRT48" s="5"/>
      <c r="DRU48" s="5"/>
      <c r="DRV48" s="5"/>
      <c r="DRW48" s="5"/>
      <c r="DRX48" s="5"/>
      <c r="DRY48" s="5"/>
      <c r="DRZ48" s="5"/>
      <c r="DSA48" s="5"/>
      <c r="DSB48" s="5"/>
      <c r="DSC48" s="5"/>
      <c r="DSD48" s="5"/>
      <c r="DSE48" s="5"/>
      <c r="DSF48" s="5"/>
      <c r="DSG48" s="5"/>
      <c r="DSH48" s="5"/>
      <c r="DSI48" s="5"/>
      <c r="DSJ48" s="5"/>
      <c r="DSK48" s="5"/>
      <c r="DSL48" s="5"/>
      <c r="DSM48" s="5"/>
      <c r="DSN48" s="5"/>
      <c r="DSO48" s="5"/>
      <c r="DSP48" s="5"/>
      <c r="DSQ48" s="5"/>
      <c r="DSR48" s="5"/>
      <c r="DSS48" s="5"/>
      <c r="DST48" s="5"/>
      <c r="DSU48" s="5"/>
      <c r="DSV48" s="5"/>
      <c r="DSW48" s="5"/>
      <c r="DSX48" s="5"/>
      <c r="DSY48" s="5"/>
      <c r="DSZ48" s="5"/>
      <c r="DTA48" s="5"/>
      <c r="DTB48" s="5"/>
      <c r="DTC48" s="5"/>
      <c r="DTD48" s="5"/>
      <c r="DTE48" s="5"/>
      <c r="DTF48" s="5"/>
      <c r="DTG48" s="5"/>
      <c r="DTH48" s="5"/>
      <c r="DTI48" s="5"/>
      <c r="DTJ48" s="5"/>
      <c r="DTK48" s="5"/>
      <c r="DTL48" s="5"/>
      <c r="DTM48" s="5"/>
      <c r="DTN48" s="5"/>
      <c r="DTO48" s="5"/>
      <c r="DTP48" s="5"/>
      <c r="DTQ48" s="5"/>
      <c r="DTR48" s="5"/>
      <c r="DTS48" s="5"/>
      <c r="DTT48" s="5"/>
      <c r="DTU48" s="5"/>
      <c r="DTV48" s="5"/>
      <c r="DTW48" s="5"/>
      <c r="DTX48" s="5"/>
      <c r="DTY48" s="5"/>
      <c r="DTZ48" s="5"/>
      <c r="DUA48" s="5"/>
      <c r="DUB48" s="5"/>
      <c r="DUC48" s="5"/>
      <c r="DUD48" s="5"/>
      <c r="DUE48" s="5"/>
      <c r="DUF48" s="5"/>
      <c r="DUG48" s="5"/>
      <c r="DUH48" s="5"/>
      <c r="DUI48" s="5"/>
      <c r="DUJ48" s="5"/>
      <c r="DUK48" s="5"/>
      <c r="DUL48" s="5"/>
      <c r="DUM48" s="5"/>
      <c r="DUN48" s="5"/>
      <c r="DUO48" s="5"/>
      <c r="DUP48" s="5"/>
      <c r="DUQ48" s="5"/>
      <c r="DUR48" s="5"/>
      <c r="DUS48" s="5"/>
      <c r="DUT48" s="5"/>
      <c r="DUU48" s="5"/>
      <c r="DUV48" s="5"/>
      <c r="DUW48" s="5"/>
      <c r="DUX48" s="5"/>
      <c r="DUY48" s="5"/>
      <c r="DUZ48" s="5"/>
      <c r="DVA48" s="5"/>
      <c r="DVB48" s="5"/>
      <c r="DVC48" s="5"/>
      <c r="DVD48" s="5"/>
      <c r="DVE48" s="5"/>
      <c r="DVF48" s="5"/>
      <c r="DVG48" s="5"/>
      <c r="DVH48" s="5"/>
      <c r="DVI48" s="5"/>
      <c r="DVJ48" s="5"/>
      <c r="DVK48" s="5"/>
      <c r="DVL48" s="5"/>
      <c r="DVM48" s="5"/>
      <c r="DVN48" s="5"/>
      <c r="DVO48" s="5"/>
      <c r="DVP48" s="5"/>
      <c r="DVQ48" s="5"/>
      <c r="DVR48" s="5"/>
      <c r="DVS48" s="5"/>
      <c r="DVT48" s="5"/>
      <c r="DVU48" s="5"/>
      <c r="DVV48" s="5"/>
      <c r="DVW48" s="5"/>
      <c r="DVX48" s="5"/>
      <c r="DVY48" s="5"/>
      <c r="DVZ48" s="5"/>
      <c r="DWA48" s="5"/>
      <c r="DWB48" s="5"/>
      <c r="DWC48" s="5"/>
      <c r="DWD48" s="5"/>
      <c r="DWE48" s="5"/>
      <c r="DWF48" s="5"/>
      <c r="DWG48" s="5"/>
      <c r="DWH48" s="5"/>
      <c r="DWI48" s="5"/>
      <c r="DWJ48" s="5"/>
      <c r="DWK48" s="5"/>
      <c r="DWL48" s="5"/>
      <c r="DWM48" s="5"/>
      <c r="DWN48" s="5"/>
      <c r="DWO48" s="5"/>
      <c r="DWP48" s="5"/>
      <c r="DWQ48" s="5"/>
      <c r="DWR48" s="5"/>
      <c r="DWS48" s="5"/>
      <c r="DWT48" s="5"/>
      <c r="DWU48" s="5"/>
      <c r="DWV48" s="5"/>
      <c r="DWW48" s="5"/>
      <c r="DWX48" s="5"/>
      <c r="DWY48" s="5"/>
      <c r="DWZ48" s="5"/>
      <c r="DXA48" s="5"/>
      <c r="DXB48" s="5"/>
      <c r="DXC48" s="5"/>
      <c r="DXD48" s="5"/>
      <c r="DXE48" s="5"/>
      <c r="DXF48" s="5"/>
      <c r="DXG48" s="5"/>
      <c r="DXH48" s="5"/>
      <c r="DXI48" s="5"/>
      <c r="DXJ48" s="5"/>
      <c r="DXK48" s="5"/>
      <c r="DXL48" s="5"/>
      <c r="DXM48" s="5"/>
      <c r="DXN48" s="5"/>
      <c r="DXO48" s="5"/>
      <c r="DXP48" s="5"/>
      <c r="DXQ48" s="5"/>
      <c r="DXR48" s="5"/>
      <c r="DXS48" s="5"/>
      <c r="DXT48" s="5"/>
      <c r="DXU48" s="5"/>
      <c r="DXV48" s="5"/>
      <c r="DXW48" s="5"/>
      <c r="DXX48" s="5"/>
      <c r="DXY48" s="5"/>
      <c r="DXZ48" s="5"/>
      <c r="DYA48" s="5"/>
      <c r="DYB48" s="5"/>
      <c r="DYC48" s="5"/>
      <c r="DYD48" s="5"/>
      <c r="DYE48" s="5"/>
      <c r="DYF48" s="5"/>
      <c r="DYG48" s="5"/>
      <c r="DYH48" s="5"/>
      <c r="DYI48" s="5"/>
      <c r="DYJ48" s="5"/>
      <c r="DYK48" s="5"/>
      <c r="DYL48" s="5"/>
      <c r="DYM48" s="5"/>
      <c r="DYN48" s="5"/>
      <c r="DYO48" s="5"/>
      <c r="DYP48" s="5"/>
      <c r="DYQ48" s="5"/>
      <c r="DYR48" s="5"/>
      <c r="DYS48" s="5"/>
      <c r="DYT48" s="5"/>
      <c r="DYU48" s="5"/>
      <c r="DYV48" s="5"/>
      <c r="DYW48" s="5"/>
      <c r="DYX48" s="5"/>
      <c r="DYY48" s="5"/>
      <c r="DYZ48" s="5"/>
      <c r="DZA48" s="5"/>
      <c r="DZB48" s="5"/>
      <c r="DZC48" s="5"/>
      <c r="DZD48" s="5"/>
      <c r="DZE48" s="5"/>
      <c r="DZF48" s="5"/>
      <c r="DZG48" s="5"/>
      <c r="DZH48" s="5"/>
      <c r="DZI48" s="5"/>
      <c r="DZJ48" s="5"/>
      <c r="DZK48" s="5"/>
      <c r="DZL48" s="5"/>
      <c r="DZM48" s="5"/>
      <c r="DZN48" s="5"/>
      <c r="DZO48" s="5"/>
      <c r="DZP48" s="5"/>
      <c r="DZQ48" s="5"/>
      <c r="DZR48" s="5"/>
      <c r="DZS48" s="5"/>
      <c r="DZT48" s="5"/>
      <c r="DZU48" s="5"/>
      <c r="DZV48" s="5"/>
      <c r="DZW48" s="5"/>
      <c r="DZX48" s="5"/>
      <c r="DZY48" s="5"/>
      <c r="DZZ48" s="5"/>
      <c r="EAA48" s="5"/>
      <c r="EAB48" s="5"/>
      <c r="EAC48" s="5"/>
      <c r="EAD48" s="5"/>
      <c r="EAE48" s="5"/>
      <c r="EAF48" s="5"/>
      <c r="EAG48" s="5"/>
      <c r="EAH48" s="5"/>
      <c r="EAI48" s="5"/>
      <c r="EAJ48" s="5"/>
      <c r="EAK48" s="5"/>
      <c r="EAL48" s="5"/>
      <c r="EAM48" s="5"/>
      <c r="EAN48" s="5"/>
      <c r="EAO48" s="5"/>
      <c r="EAP48" s="5"/>
      <c r="EAQ48" s="5"/>
      <c r="EAR48" s="5"/>
      <c r="EAS48" s="5"/>
      <c r="EAT48" s="5"/>
      <c r="EAU48" s="5"/>
      <c r="EAV48" s="5"/>
      <c r="EAW48" s="5"/>
      <c r="EAX48" s="5"/>
      <c r="EAY48" s="5"/>
      <c r="EAZ48" s="5"/>
      <c r="EBA48" s="5"/>
      <c r="EBB48" s="5"/>
      <c r="EBC48" s="5"/>
      <c r="EBD48" s="5"/>
      <c r="EBE48" s="5"/>
      <c r="EBF48" s="5"/>
      <c r="EBG48" s="5"/>
      <c r="EBH48" s="5"/>
      <c r="EBI48" s="5"/>
      <c r="EBJ48" s="5"/>
      <c r="EBK48" s="5"/>
      <c r="EBL48" s="5"/>
      <c r="EBM48" s="5"/>
      <c r="EBN48" s="5"/>
      <c r="EBO48" s="5"/>
      <c r="EBP48" s="5"/>
      <c r="EBQ48" s="5"/>
      <c r="EBR48" s="5"/>
      <c r="EBS48" s="5"/>
      <c r="EBT48" s="5"/>
      <c r="EBU48" s="5"/>
      <c r="EBV48" s="5"/>
      <c r="EBW48" s="5"/>
      <c r="EBX48" s="5"/>
      <c r="EBY48" s="5"/>
      <c r="EBZ48" s="5"/>
      <c r="ECA48" s="5"/>
      <c r="ECB48" s="5"/>
      <c r="ECC48" s="5"/>
      <c r="ECD48" s="5"/>
      <c r="ECE48" s="5"/>
      <c r="ECF48" s="5"/>
      <c r="ECG48" s="5"/>
      <c r="ECH48" s="5"/>
      <c r="ECI48" s="5"/>
      <c r="ECJ48" s="5"/>
      <c r="ECK48" s="5"/>
      <c r="ECL48" s="5"/>
      <c r="ECM48" s="5"/>
      <c r="ECN48" s="5"/>
      <c r="ECO48" s="5"/>
      <c r="ECP48" s="5"/>
      <c r="ECQ48" s="5"/>
      <c r="ECR48" s="5"/>
      <c r="ECS48" s="5"/>
      <c r="ECT48" s="5"/>
      <c r="ECU48" s="5"/>
      <c r="ECV48" s="5"/>
      <c r="ECW48" s="5"/>
      <c r="ECX48" s="5"/>
      <c r="ECY48" s="5"/>
      <c r="ECZ48" s="5"/>
      <c r="EDA48" s="5"/>
      <c r="EDB48" s="5"/>
      <c r="EDC48" s="5"/>
      <c r="EDD48" s="5"/>
      <c r="EDE48" s="5"/>
      <c r="EDF48" s="5"/>
      <c r="EDG48" s="5"/>
      <c r="EDH48" s="5"/>
      <c r="EDI48" s="5"/>
      <c r="EDJ48" s="5"/>
      <c r="EDK48" s="5"/>
      <c r="EDL48" s="5"/>
      <c r="EDM48" s="5"/>
      <c r="EDN48" s="5"/>
      <c r="EDO48" s="5"/>
      <c r="EDP48" s="5"/>
      <c r="EDQ48" s="5"/>
      <c r="EDR48" s="5"/>
      <c r="EDS48" s="5"/>
      <c r="EDT48" s="5"/>
      <c r="EDU48" s="5"/>
      <c r="EDV48" s="5"/>
      <c r="EDW48" s="5"/>
      <c r="EDX48" s="5"/>
      <c r="EDY48" s="5"/>
      <c r="EDZ48" s="5"/>
      <c r="EEA48" s="5"/>
      <c r="EEB48" s="5"/>
      <c r="EEC48" s="5"/>
      <c r="EED48" s="5"/>
      <c r="EEE48" s="5"/>
      <c r="EEF48" s="5"/>
      <c r="EEG48" s="5"/>
      <c r="EEH48" s="5"/>
      <c r="EEI48" s="5"/>
      <c r="EEJ48" s="5"/>
      <c r="EEK48" s="5"/>
      <c r="EEL48" s="5"/>
      <c r="EEM48" s="5"/>
      <c r="EEN48" s="5"/>
      <c r="EEO48" s="5"/>
      <c r="EEP48" s="5"/>
      <c r="EEQ48" s="5"/>
      <c r="EER48" s="5"/>
      <c r="EES48" s="5"/>
      <c r="EET48" s="5"/>
      <c r="EEU48" s="5"/>
      <c r="EEV48" s="5"/>
      <c r="EEW48" s="5"/>
      <c r="EEX48" s="5"/>
      <c r="EEY48" s="5"/>
      <c r="EEZ48" s="5"/>
      <c r="EFA48" s="5"/>
      <c r="EFB48" s="5"/>
      <c r="EFC48" s="5"/>
      <c r="EFD48" s="5"/>
      <c r="EFE48" s="5"/>
      <c r="EFF48" s="5"/>
      <c r="EFG48" s="5"/>
      <c r="EFH48" s="5"/>
      <c r="EFI48" s="5"/>
      <c r="EFJ48" s="5"/>
      <c r="EFK48" s="5"/>
      <c r="EFL48" s="5"/>
      <c r="EFM48" s="5"/>
      <c r="EFN48" s="5"/>
      <c r="EFO48" s="5"/>
      <c r="EFP48" s="5"/>
      <c r="EFQ48" s="5"/>
      <c r="EFR48" s="5"/>
      <c r="EFS48" s="5"/>
      <c r="EFT48" s="5"/>
      <c r="EFU48" s="5"/>
      <c r="EFV48" s="5"/>
      <c r="EFW48" s="5"/>
      <c r="EFX48" s="5"/>
      <c r="EFY48" s="5"/>
      <c r="EFZ48" s="5"/>
      <c r="EGA48" s="5"/>
      <c r="EGB48" s="5"/>
      <c r="EGC48" s="5"/>
      <c r="EGD48" s="5"/>
      <c r="EGE48" s="5"/>
      <c r="EGF48" s="5"/>
      <c r="EGG48" s="5"/>
      <c r="EGH48" s="5"/>
      <c r="EGI48" s="5"/>
      <c r="EGJ48" s="5"/>
      <c r="EGK48" s="5"/>
      <c r="EGL48" s="5"/>
      <c r="EGM48" s="5"/>
      <c r="EGN48" s="5"/>
      <c r="EGO48" s="5"/>
      <c r="EGP48" s="5"/>
      <c r="EGQ48" s="5"/>
      <c r="EGR48" s="5"/>
      <c r="EGS48" s="5"/>
      <c r="EGT48" s="5"/>
      <c r="EGU48" s="5"/>
      <c r="EGV48" s="5"/>
      <c r="EGW48" s="5"/>
      <c r="EGX48" s="5"/>
      <c r="EGY48" s="5"/>
      <c r="EGZ48" s="5"/>
      <c r="EHA48" s="5"/>
      <c r="EHB48" s="5"/>
      <c r="EHC48" s="5"/>
      <c r="EHD48" s="5"/>
      <c r="EHE48" s="5"/>
      <c r="EHF48" s="5"/>
      <c r="EHG48" s="5"/>
      <c r="EHH48" s="5"/>
      <c r="EHI48" s="5"/>
      <c r="EHJ48" s="5"/>
      <c r="EHK48" s="5"/>
      <c r="EHL48" s="5"/>
      <c r="EHM48" s="5"/>
      <c r="EHN48" s="5"/>
      <c r="EHO48" s="5"/>
      <c r="EHP48" s="5"/>
      <c r="EHQ48" s="5"/>
      <c r="EHR48" s="5"/>
      <c r="EHS48" s="5"/>
      <c r="EHT48" s="5"/>
      <c r="EHU48" s="5"/>
      <c r="EHV48" s="5"/>
      <c r="EHW48" s="5"/>
      <c r="EHX48" s="5"/>
      <c r="EHY48" s="5"/>
      <c r="EHZ48" s="5"/>
      <c r="EIA48" s="5"/>
      <c r="EIB48" s="5"/>
      <c r="EIC48" s="5"/>
      <c r="EID48" s="5"/>
      <c r="EIE48" s="5"/>
      <c r="EIF48" s="5"/>
      <c r="EIG48" s="5"/>
      <c r="EIH48" s="5"/>
      <c r="EII48" s="5"/>
      <c r="EIJ48" s="5"/>
      <c r="EIK48" s="5"/>
      <c r="EIL48" s="5"/>
      <c r="EIM48" s="5"/>
      <c r="EIN48" s="5"/>
      <c r="EIO48" s="5"/>
      <c r="EIP48" s="5"/>
      <c r="EIQ48" s="5"/>
      <c r="EIR48" s="5"/>
      <c r="EIS48" s="5"/>
      <c r="EIT48" s="5"/>
      <c r="EIU48" s="5"/>
      <c r="EIV48" s="5"/>
      <c r="EIW48" s="5"/>
      <c r="EIX48" s="5"/>
      <c r="EIY48" s="5"/>
      <c r="EIZ48" s="5"/>
      <c r="EJA48" s="5"/>
      <c r="EJB48" s="5"/>
      <c r="EJC48" s="5"/>
      <c r="EJD48" s="5"/>
      <c r="EJE48" s="5"/>
      <c r="EJF48" s="5"/>
      <c r="EJG48" s="5"/>
      <c r="EJH48" s="5"/>
      <c r="EJI48" s="5"/>
      <c r="EJJ48" s="5"/>
      <c r="EJK48" s="5"/>
      <c r="EJL48" s="5"/>
      <c r="EJM48" s="5"/>
      <c r="EJN48" s="5"/>
      <c r="EJO48" s="5"/>
      <c r="EJP48" s="5"/>
      <c r="EJQ48" s="5"/>
      <c r="EJR48" s="5"/>
      <c r="EJS48" s="5"/>
      <c r="EJT48" s="5"/>
      <c r="EJU48" s="5"/>
      <c r="EJV48" s="5"/>
      <c r="EJW48" s="5"/>
      <c r="EJX48" s="5"/>
      <c r="EJY48" s="5"/>
      <c r="EJZ48" s="5"/>
      <c r="EKA48" s="5"/>
      <c r="EKB48" s="5"/>
      <c r="EKC48" s="5"/>
      <c r="EKD48" s="5"/>
      <c r="EKE48" s="5"/>
      <c r="EKF48" s="5"/>
      <c r="EKG48" s="5"/>
      <c r="EKH48" s="5"/>
      <c r="EKI48" s="5"/>
      <c r="EKJ48" s="5"/>
      <c r="EKK48" s="5"/>
      <c r="EKL48" s="5"/>
      <c r="EKM48" s="5"/>
      <c r="EKN48" s="5"/>
      <c r="EKO48" s="5"/>
      <c r="EKP48" s="5"/>
      <c r="EKQ48" s="5"/>
      <c r="EKR48" s="5"/>
      <c r="EKS48" s="5"/>
      <c r="EKT48" s="5"/>
      <c r="EKU48" s="5"/>
      <c r="EKV48" s="5"/>
      <c r="EKW48" s="5"/>
      <c r="EKX48" s="5"/>
      <c r="EKY48" s="5"/>
      <c r="EKZ48" s="5"/>
      <c r="ELA48" s="5"/>
      <c r="ELB48" s="5"/>
      <c r="ELC48" s="5"/>
      <c r="ELD48" s="5"/>
      <c r="ELE48" s="5"/>
      <c r="ELF48" s="5"/>
      <c r="ELG48" s="5"/>
      <c r="ELH48" s="5"/>
      <c r="ELI48" s="5"/>
      <c r="ELJ48" s="5"/>
      <c r="ELK48" s="5"/>
      <c r="ELL48" s="5"/>
      <c r="ELM48" s="5"/>
      <c r="ELN48" s="5"/>
      <c r="ELO48" s="5"/>
      <c r="ELP48" s="5"/>
      <c r="ELQ48" s="5"/>
      <c r="ELR48" s="5"/>
      <c r="ELS48" s="5"/>
      <c r="ELT48" s="5"/>
      <c r="ELU48" s="5"/>
      <c r="ELV48" s="5"/>
      <c r="ELW48" s="5"/>
      <c r="ELX48" s="5"/>
      <c r="ELY48" s="5"/>
      <c r="ELZ48" s="5"/>
      <c r="EMA48" s="5"/>
      <c r="EMB48" s="5"/>
      <c r="EMC48" s="5"/>
      <c r="EMD48" s="5"/>
      <c r="EME48" s="5"/>
      <c r="EMF48" s="5"/>
      <c r="EMG48" s="5"/>
      <c r="EMH48" s="5"/>
      <c r="EMI48" s="5"/>
      <c r="EMJ48" s="5"/>
      <c r="EMK48" s="5"/>
      <c r="EML48" s="5"/>
      <c r="EMM48" s="5"/>
      <c r="EMN48" s="5"/>
      <c r="EMO48" s="5"/>
      <c r="EMP48" s="5"/>
      <c r="EMQ48" s="5"/>
      <c r="EMR48" s="5"/>
      <c r="EMS48" s="5"/>
      <c r="EMT48" s="5"/>
      <c r="EMU48" s="5"/>
      <c r="EMV48" s="5"/>
      <c r="EMW48" s="5"/>
      <c r="EMX48" s="5"/>
      <c r="EMY48" s="5"/>
      <c r="EMZ48" s="5"/>
      <c r="ENA48" s="5"/>
      <c r="ENB48" s="5"/>
      <c r="ENC48" s="5"/>
      <c r="END48" s="5"/>
      <c r="ENE48" s="5"/>
      <c r="ENF48" s="5"/>
      <c r="ENG48" s="5"/>
      <c r="ENH48" s="5"/>
      <c r="ENI48" s="5"/>
      <c r="ENJ48" s="5"/>
      <c r="ENK48" s="5"/>
      <c r="ENL48" s="5"/>
      <c r="ENM48" s="5"/>
      <c r="ENN48" s="5"/>
      <c r="ENO48" s="5"/>
      <c r="ENP48" s="5"/>
      <c r="ENQ48" s="5"/>
      <c r="ENR48" s="5"/>
      <c r="ENS48" s="5"/>
      <c r="ENT48" s="5"/>
      <c r="ENU48" s="5"/>
      <c r="ENV48" s="5"/>
      <c r="ENW48" s="5"/>
      <c r="ENX48" s="5"/>
      <c r="ENY48" s="5"/>
      <c r="ENZ48" s="5"/>
      <c r="EOA48" s="5"/>
      <c r="EOB48" s="5"/>
      <c r="EOC48" s="5"/>
      <c r="EOD48" s="5"/>
      <c r="EOE48" s="5"/>
      <c r="EOF48" s="5"/>
      <c r="EOG48" s="5"/>
      <c r="EOH48" s="5"/>
      <c r="EOI48" s="5"/>
      <c r="EOJ48" s="5"/>
      <c r="EOK48" s="5"/>
      <c r="EOL48" s="5"/>
      <c r="EOM48" s="5"/>
      <c r="EON48" s="5"/>
      <c r="EOO48" s="5"/>
      <c r="EOP48" s="5"/>
      <c r="EOQ48" s="5"/>
      <c r="EOR48" s="5"/>
      <c r="EOS48" s="5"/>
      <c r="EOT48" s="5"/>
      <c r="EOU48" s="5"/>
      <c r="EOV48" s="5"/>
      <c r="EOW48" s="5"/>
      <c r="EOX48" s="5"/>
      <c r="EOY48" s="5"/>
      <c r="EOZ48" s="5"/>
      <c r="EPA48" s="5"/>
      <c r="EPB48" s="5"/>
      <c r="EPC48" s="5"/>
      <c r="EPD48" s="5"/>
      <c r="EPE48" s="5"/>
      <c r="EPF48" s="5"/>
      <c r="EPG48" s="5"/>
      <c r="EPH48" s="5"/>
      <c r="EPI48" s="5"/>
      <c r="EPJ48" s="5"/>
      <c r="EPK48" s="5"/>
      <c r="EPL48" s="5"/>
      <c r="EPM48" s="5"/>
      <c r="EPN48" s="5"/>
      <c r="EPO48" s="5"/>
      <c r="EPP48" s="5"/>
      <c r="EPQ48" s="5"/>
      <c r="EPR48" s="5"/>
      <c r="EPS48" s="5"/>
      <c r="EPT48" s="5"/>
      <c r="EPU48" s="5"/>
      <c r="EPV48" s="5"/>
      <c r="EPW48" s="5"/>
      <c r="EPX48" s="5"/>
      <c r="EPY48" s="5"/>
      <c r="EPZ48" s="5"/>
      <c r="EQA48" s="5"/>
      <c r="EQB48" s="5"/>
      <c r="EQC48" s="5"/>
      <c r="EQD48" s="5"/>
      <c r="EQE48" s="5"/>
      <c r="EQF48" s="5"/>
      <c r="EQG48" s="5"/>
      <c r="EQH48" s="5"/>
      <c r="EQI48" s="5"/>
      <c r="EQJ48" s="5"/>
      <c r="EQK48" s="5"/>
      <c r="EQL48" s="5"/>
      <c r="EQM48" s="5"/>
      <c r="EQN48" s="5"/>
      <c r="EQO48" s="5"/>
      <c r="EQP48" s="5"/>
      <c r="EQQ48" s="5"/>
      <c r="EQR48" s="5"/>
      <c r="EQS48" s="5"/>
      <c r="EQT48" s="5"/>
      <c r="EQU48" s="5"/>
      <c r="EQV48" s="5"/>
      <c r="EQW48" s="5"/>
      <c r="EQX48" s="5"/>
      <c r="EQY48" s="5"/>
      <c r="EQZ48" s="5"/>
      <c r="ERA48" s="5"/>
      <c r="ERB48" s="5"/>
      <c r="ERC48" s="5"/>
      <c r="ERD48" s="5"/>
      <c r="ERE48" s="5"/>
      <c r="ERF48" s="5"/>
      <c r="ERG48" s="5"/>
      <c r="ERH48" s="5"/>
      <c r="ERI48" s="5"/>
      <c r="ERJ48" s="5"/>
      <c r="ERK48" s="5"/>
      <c r="ERL48" s="5"/>
      <c r="ERM48" s="5"/>
      <c r="ERN48" s="5"/>
      <c r="ERO48" s="5"/>
      <c r="ERP48" s="5"/>
      <c r="ERQ48" s="5"/>
      <c r="ERR48" s="5"/>
      <c r="ERS48" s="5"/>
      <c r="ERT48" s="5"/>
      <c r="ERU48" s="5"/>
      <c r="ERV48" s="5"/>
      <c r="ERW48" s="5"/>
      <c r="ERX48" s="5"/>
      <c r="ERY48" s="5"/>
      <c r="ERZ48" s="5"/>
      <c r="ESA48" s="5"/>
      <c r="ESB48" s="5"/>
      <c r="ESC48" s="5"/>
      <c r="ESD48" s="5"/>
      <c r="ESE48" s="5"/>
      <c r="ESF48" s="5"/>
      <c r="ESG48" s="5"/>
      <c r="ESH48" s="5"/>
      <c r="ESI48" s="5"/>
      <c r="ESJ48" s="5"/>
      <c r="ESK48" s="5"/>
      <c r="ESL48" s="5"/>
      <c r="ESM48" s="5"/>
      <c r="ESN48" s="5"/>
      <c r="ESO48" s="5"/>
      <c r="ESP48" s="5"/>
      <c r="ESQ48" s="5"/>
      <c r="ESR48" s="5"/>
      <c r="ESS48" s="5"/>
      <c r="EST48" s="5"/>
      <c r="ESU48" s="5"/>
      <c r="ESV48" s="5"/>
      <c r="ESW48" s="5"/>
      <c r="ESX48" s="5"/>
      <c r="ESY48" s="5"/>
      <c r="ESZ48" s="5"/>
      <c r="ETA48" s="5"/>
      <c r="ETB48" s="5"/>
      <c r="ETC48" s="5"/>
      <c r="ETD48" s="5"/>
      <c r="ETE48" s="5"/>
      <c r="ETF48" s="5"/>
      <c r="ETG48" s="5"/>
      <c r="ETH48" s="5"/>
      <c r="ETI48" s="5"/>
      <c r="ETJ48" s="5"/>
      <c r="ETK48" s="5"/>
      <c r="ETL48" s="5"/>
      <c r="ETM48" s="5"/>
      <c r="ETN48" s="5"/>
      <c r="ETO48" s="5"/>
      <c r="ETP48" s="5"/>
      <c r="ETQ48" s="5"/>
      <c r="ETR48" s="5"/>
      <c r="ETS48" s="5"/>
      <c r="ETT48" s="5"/>
      <c r="ETU48" s="5"/>
      <c r="ETV48" s="5"/>
      <c r="ETW48" s="5"/>
      <c r="ETX48" s="5"/>
      <c r="ETY48" s="5"/>
      <c r="ETZ48" s="5"/>
      <c r="EUA48" s="5"/>
      <c r="EUB48" s="5"/>
      <c r="EUC48" s="5"/>
      <c r="EUD48" s="5"/>
      <c r="EUE48" s="5"/>
      <c r="EUF48" s="5"/>
      <c r="EUG48" s="5"/>
      <c r="EUH48" s="5"/>
      <c r="EUI48" s="5"/>
      <c r="EUJ48" s="5"/>
      <c r="EUK48" s="5"/>
      <c r="EUL48" s="5"/>
      <c r="EUM48" s="5"/>
      <c r="EUN48" s="5"/>
      <c r="EUO48" s="5"/>
      <c r="EUP48" s="5"/>
      <c r="EUQ48" s="5"/>
      <c r="EUR48" s="5"/>
      <c r="EUS48" s="5"/>
      <c r="EUT48" s="5"/>
      <c r="EUU48" s="5"/>
      <c r="EUV48" s="5"/>
      <c r="EUW48" s="5"/>
      <c r="EUX48" s="5"/>
      <c r="EUY48" s="5"/>
      <c r="EUZ48" s="5"/>
      <c r="EVA48" s="5"/>
      <c r="EVB48" s="5"/>
      <c r="EVC48" s="5"/>
      <c r="EVD48" s="5"/>
      <c r="EVE48" s="5"/>
      <c r="EVF48" s="5"/>
      <c r="EVG48" s="5"/>
      <c r="EVH48" s="5"/>
      <c r="EVI48" s="5"/>
      <c r="EVJ48" s="5"/>
      <c r="EVK48" s="5"/>
      <c r="EVL48" s="5"/>
      <c r="EVM48" s="5"/>
      <c r="EVN48" s="5"/>
      <c r="EVO48" s="5"/>
      <c r="EVP48" s="5"/>
      <c r="EVQ48" s="5"/>
      <c r="EVR48" s="5"/>
      <c r="EVS48" s="5"/>
      <c r="EVT48" s="5"/>
      <c r="EVU48" s="5"/>
      <c r="EVV48" s="5"/>
      <c r="EVW48" s="5"/>
      <c r="EVX48" s="5"/>
      <c r="EVY48" s="5"/>
      <c r="EVZ48" s="5"/>
      <c r="EWA48" s="5"/>
      <c r="EWB48" s="5"/>
      <c r="EWC48" s="5"/>
      <c r="EWD48" s="5"/>
      <c r="EWE48" s="5"/>
      <c r="EWF48" s="5"/>
      <c r="EWG48" s="5"/>
      <c r="EWH48" s="5"/>
      <c r="EWI48" s="5"/>
      <c r="EWJ48" s="5"/>
      <c r="EWK48" s="5"/>
      <c r="EWL48" s="5"/>
      <c r="EWM48" s="5"/>
      <c r="EWN48" s="5"/>
      <c r="EWO48" s="5"/>
      <c r="EWP48" s="5"/>
      <c r="EWQ48" s="5"/>
      <c r="EWR48" s="5"/>
      <c r="EWS48" s="5"/>
      <c r="EWT48" s="5"/>
      <c r="EWU48" s="5"/>
      <c r="EWV48" s="5"/>
      <c r="EWW48" s="5"/>
      <c r="EWX48" s="5"/>
      <c r="EWY48" s="5"/>
      <c r="EWZ48" s="5"/>
      <c r="EXA48" s="5"/>
      <c r="EXB48" s="5"/>
      <c r="EXC48" s="5"/>
      <c r="EXD48" s="5"/>
      <c r="EXE48" s="5"/>
      <c r="EXF48" s="5"/>
      <c r="EXG48" s="5"/>
      <c r="EXH48" s="5"/>
      <c r="EXI48" s="5"/>
      <c r="EXJ48" s="5"/>
      <c r="EXK48" s="5"/>
      <c r="EXL48" s="5"/>
      <c r="EXM48" s="5"/>
      <c r="EXN48" s="5"/>
      <c r="EXO48" s="5"/>
      <c r="EXP48" s="5"/>
      <c r="EXQ48" s="5"/>
      <c r="EXR48" s="5"/>
      <c r="EXS48" s="5"/>
      <c r="EXT48" s="5"/>
      <c r="EXU48" s="5"/>
      <c r="EXV48" s="5"/>
      <c r="EXW48" s="5"/>
      <c r="EXX48" s="5"/>
      <c r="EXY48" s="5"/>
      <c r="EXZ48" s="5"/>
      <c r="EYA48" s="5"/>
      <c r="EYB48" s="5"/>
      <c r="EYC48" s="5"/>
      <c r="EYD48" s="5"/>
      <c r="EYE48" s="5"/>
      <c r="EYF48" s="5"/>
      <c r="EYG48" s="5"/>
      <c r="EYH48" s="5"/>
      <c r="EYI48" s="5"/>
      <c r="EYJ48" s="5"/>
      <c r="EYK48" s="5"/>
      <c r="EYL48" s="5"/>
      <c r="EYM48" s="5"/>
      <c r="EYN48" s="5"/>
      <c r="EYO48" s="5"/>
      <c r="EYP48" s="5"/>
      <c r="EYQ48" s="5"/>
      <c r="EYR48" s="5"/>
      <c r="EYS48" s="5"/>
      <c r="EYT48" s="5"/>
      <c r="EYU48" s="5"/>
      <c r="EYV48" s="5"/>
      <c r="EYW48" s="5"/>
      <c r="EYX48" s="5"/>
      <c r="EYY48" s="5"/>
      <c r="EYZ48" s="5"/>
      <c r="EZA48" s="5"/>
      <c r="EZB48" s="5"/>
      <c r="EZC48" s="5"/>
      <c r="EZD48" s="5"/>
      <c r="EZE48" s="5"/>
      <c r="EZF48" s="5"/>
      <c r="EZG48" s="5"/>
      <c r="EZH48" s="5"/>
      <c r="EZI48" s="5"/>
      <c r="EZJ48" s="5"/>
      <c r="EZK48" s="5"/>
      <c r="EZL48" s="5"/>
      <c r="EZM48" s="5"/>
      <c r="EZN48" s="5"/>
      <c r="EZO48" s="5"/>
      <c r="EZP48" s="5"/>
      <c r="EZQ48" s="5"/>
      <c r="EZR48" s="5"/>
      <c r="EZS48" s="5"/>
      <c r="EZT48" s="5"/>
      <c r="EZU48" s="5"/>
      <c r="EZV48" s="5"/>
      <c r="EZW48" s="5"/>
      <c r="EZX48" s="5"/>
      <c r="EZY48" s="5"/>
      <c r="EZZ48" s="5"/>
      <c r="FAA48" s="5"/>
      <c r="FAB48" s="5"/>
      <c r="FAC48" s="5"/>
      <c r="FAD48" s="5"/>
      <c r="FAE48" s="5"/>
      <c r="FAF48" s="5"/>
      <c r="FAG48" s="5"/>
      <c r="FAH48" s="5"/>
      <c r="FAI48" s="5"/>
      <c r="FAJ48" s="5"/>
      <c r="FAK48" s="5"/>
      <c r="FAL48" s="5"/>
      <c r="FAM48" s="5"/>
      <c r="FAN48" s="5"/>
      <c r="FAO48" s="5"/>
      <c r="FAP48" s="5"/>
      <c r="FAQ48" s="5"/>
      <c r="FAR48" s="5"/>
      <c r="FAS48" s="5"/>
      <c r="FAT48" s="5"/>
      <c r="FAU48" s="5"/>
      <c r="FAV48" s="5"/>
      <c r="FAW48" s="5"/>
      <c r="FAX48" s="5"/>
      <c r="FAY48" s="5"/>
      <c r="FAZ48" s="5"/>
      <c r="FBA48" s="5"/>
      <c r="FBB48" s="5"/>
      <c r="FBC48" s="5"/>
      <c r="FBD48" s="5"/>
      <c r="FBE48" s="5"/>
      <c r="FBF48" s="5"/>
      <c r="FBG48" s="5"/>
      <c r="FBH48" s="5"/>
      <c r="FBI48" s="5"/>
      <c r="FBJ48" s="5"/>
      <c r="FBK48" s="5"/>
      <c r="FBL48" s="5"/>
      <c r="FBM48" s="5"/>
      <c r="FBN48" s="5"/>
      <c r="FBO48" s="5"/>
      <c r="FBP48" s="5"/>
      <c r="FBQ48" s="5"/>
      <c r="FBR48" s="5"/>
      <c r="FBS48" s="5"/>
      <c r="FBT48" s="5"/>
      <c r="FBU48" s="5"/>
      <c r="FBV48" s="5"/>
      <c r="FBW48" s="5"/>
      <c r="FBX48" s="5"/>
      <c r="FBY48" s="5"/>
      <c r="FBZ48" s="5"/>
      <c r="FCA48" s="5"/>
      <c r="FCB48" s="5"/>
      <c r="FCC48" s="5"/>
      <c r="FCD48" s="5"/>
      <c r="FCE48" s="5"/>
      <c r="FCF48" s="5"/>
      <c r="FCG48" s="5"/>
      <c r="FCH48" s="5"/>
      <c r="FCI48" s="5"/>
      <c r="FCJ48" s="5"/>
      <c r="FCK48" s="5"/>
      <c r="FCL48" s="5"/>
      <c r="FCM48" s="5"/>
      <c r="FCN48" s="5"/>
      <c r="FCO48" s="5"/>
      <c r="FCP48" s="5"/>
      <c r="FCQ48" s="5"/>
      <c r="FCR48" s="5"/>
      <c r="FCS48" s="5"/>
      <c r="FCT48" s="5"/>
      <c r="FCU48" s="5"/>
      <c r="FCV48" s="5"/>
      <c r="FCW48" s="5"/>
      <c r="FCX48" s="5"/>
      <c r="FCY48" s="5"/>
      <c r="FCZ48" s="5"/>
      <c r="FDA48" s="5"/>
      <c r="FDB48" s="5"/>
      <c r="FDC48" s="5"/>
      <c r="FDD48" s="5"/>
      <c r="FDE48" s="5"/>
      <c r="FDF48" s="5"/>
      <c r="FDG48" s="5"/>
      <c r="FDH48" s="5"/>
      <c r="FDI48" s="5"/>
      <c r="FDJ48" s="5"/>
      <c r="FDK48" s="5"/>
      <c r="FDL48" s="5"/>
      <c r="FDM48" s="5"/>
      <c r="FDN48" s="5"/>
      <c r="FDO48" s="5"/>
      <c r="FDP48" s="5"/>
      <c r="FDQ48" s="5"/>
      <c r="FDR48" s="5"/>
      <c r="FDS48" s="5"/>
      <c r="FDT48" s="5"/>
      <c r="FDU48" s="5"/>
      <c r="FDV48" s="5"/>
      <c r="FDW48" s="5"/>
      <c r="FDX48" s="5"/>
      <c r="FDY48" s="5"/>
      <c r="FDZ48" s="5"/>
      <c r="FEA48" s="5"/>
      <c r="FEB48" s="5"/>
      <c r="FEC48" s="5"/>
      <c r="FED48" s="5"/>
      <c r="FEE48" s="5"/>
      <c r="FEF48" s="5"/>
      <c r="FEG48" s="5"/>
      <c r="FEH48" s="5"/>
      <c r="FEI48" s="5"/>
      <c r="FEJ48" s="5"/>
      <c r="FEK48" s="5"/>
      <c r="FEL48" s="5"/>
      <c r="FEM48" s="5"/>
      <c r="FEN48" s="5"/>
      <c r="FEO48" s="5"/>
      <c r="FEP48" s="5"/>
      <c r="FEQ48" s="5"/>
      <c r="FER48" s="5"/>
      <c r="FES48" s="5"/>
      <c r="FET48" s="5"/>
      <c r="FEU48" s="5"/>
      <c r="FEV48" s="5"/>
      <c r="FEW48" s="5"/>
      <c r="FEX48" s="5"/>
      <c r="FEY48" s="5"/>
      <c r="FEZ48" s="5"/>
      <c r="FFA48" s="5"/>
      <c r="FFB48" s="5"/>
      <c r="FFC48" s="5"/>
      <c r="FFD48" s="5"/>
      <c r="FFE48" s="5"/>
      <c r="FFF48" s="5"/>
      <c r="FFG48" s="5"/>
      <c r="FFH48" s="5"/>
      <c r="FFI48" s="5"/>
      <c r="FFJ48" s="5"/>
      <c r="FFK48" s="5"/>
      <c r="FFL48" s="5"/>
      <c r="FFM48" s="5"/>
      <c r="FFN48" s="5"/>
      <c r="FFO48" s="5"/>
      <c r="FFP48" s="5"/>
      <c r="FFQ48" s="5"/>
      <c r="FFR48" s="5"/>
      <c r="FFS48" s="5"/>
      <c r="FFT48" s="5"/>
      <c r="FFU48" s="5"/>
      <c r="FFV48" s="5"/>
      <c r="FFW48" s="5"/>
      <c r="FFX48" s="5"/>
      <c r="FFY48" s="5"/>
      <c r="FFZ48" s="5"/>
      <c r="FGA48" s="5"/>
      <c r="FGB48" s="5"/>
      <c r="FGC48" s="5"/>
      <c r="FGD48" s="5"/>
      <c r="FGE48" s="5"/>
      <c r="FGF48" s="5"/>
      <c r="FGG48" s="5"/>
      <c r="FGH48" s="5"/>
      <c r="FGI48" s="5"/>
      <c r="FGJ48" s="5"/>
      <c r="FGK48" s="5"/>
      <c r="FGL48" s="5"/>
      <c r="FGM48" s="5"/>
      <c r="FGN48" s="5"/>
      <c r="FGO48" s="5"/>
      <c r="FGP48" s="5"/>
      <c r="FGQ48" s="5"/>
      <c r="FGR48" s="5"/>
      <c r="FGS48" s="5"/>
      <c r="FGT48" s="5"/>
      <c r="FGU48" s="5"/>
      <c r="FGV48" s="5"/>
      <c r="FGW48" s="5"/>
      <c r="FGX48" s="5"/>
      <c r="FGY48" s="5"/>
      <c r="FGZ48" s="5"/>
      <c r="FHA48" s="5"/>
      <c r="FHB48" s="5"/>
      <c r="FHC48" s="5"/>
      <c r="FHD48" s="5"/>
      <c r="FHE48" s="5"/>
      <c r="FHF48" s="5"/>
      <c r="FHG48" s="5"/>
      <c r="FHH48" s="5"/>
      <c r="FHI48" s="5"/>
      <c r="FHJ48" s="5"/>
      <c r="FHK48" s="5"/>
      <c r="FHL48" s="5"/>
      <c r="FHM48" s="5"/>
      <c r="FHN48" s="5"/>
      <c r="FHO48" s="5"/>
      <c r="FHP48" s="5"/>
      <c r="FHQ48" s="5"/>
      <c r="FHR48" s="5"/>
      <c r="FHS48" s="5"/>
      <c r="FHT48" s="5"/>
      <c r="FHU48" s="5"/>
      <c r="FHV48" s="5"/>
      <c r="FHW48" s="5"/>
      <c r="FHX48" s="5"/>
      <c r="FHY48" s="5"/>
      <c r="FHZ48" s="5"/>
      <c r="FIA48" s="5"/>
      <c r="FIB48" s="5"/>
      <c r="FIC48" s="5"/>
      <c r="FID48" s="5"/>
      <c r="FIE48" s="5"/>
      <c r="FIF48" s="5"/>
      <c r="FIG48" s="5"/>
      <c r="FIH48" s="5"/>
      <c r="FII48" s="5"/>
      <c r="FIJ48" s="5"/>
      <c r="FIK48" s="5"/>
      <c r="FIL48" s="5"/>
      <c r="FIM48" s="5"/>
      <c r="FIN48" s="5"/>
      <c r="FIO48" s="5"/>
      <c r="FIP48" s="5"/>
      <c r="FIQ48" s="5"/>
      <c r="FIR48" s="5"/>
      <c r="FIS48" s="5"/>
      <c r="FIT48" s="5"/>
      <c r="FIU48" s="5"/>
      <c r="FIV48" s="5"/>
      <c r="FIW48" s="5"/>
      <c r="FIX48" s="5"/>
      <c r="FIY48" s="5"/>
      <c r="FIZ48" s="5"/>
      <c r="FJA48" s="5"/>
      <c r="FJB48" s="5"/>
      <c r="FJC48" s="5"/>
      <c r="FJD48" s="5"/>
      <c r="FJE48" s="5"/>
      <c r="FJF48" s="5"/>
      <c r="FJG48" s="5"/>
      <c r="FJH48" s="5"/>
      <c r="FJI48" s="5"/>
      <c r="FJJ48" s="5"/>
      <c r="FJK48" s="5"/>
      <c r="FJL48" s="5"/>
      <c r="FJM48" s="5"/>
      <c r="FJN48" s="5"/>
      <c r="FJO48" s="5"/>
      <c r="FJP48" s="5"/>
      <c r="FJQ48" s="5"/>
      <c r="FJR48" s="5"/>
      <c r="FJS48" s="5"/>
      <c r="FJT48" s="5"/>
      <c r="FJU48" s="5"/>
      <c r="FJV48" s="5"/>
      <c r="FJW48" s="5"/>
      <c r="FJX48" s="5"/>
      <c r="FJY48" s="5"/>
      <c r="FJZ48" s="5"/>
      <c r="FKA48" s="5"/>
      <c r="FKB48" s="5"/>
      <c r="FKC48" s="5"/>
      <c r="FKD48" s="5"/>
      <c r="FKE48" s="5"/>
      <c r="FKF48" s="5"/>
      <c r="FKG48" s="5"/>
      <c r="FKH48" s="5"/>
      <c r="FKI48" s="5"/>
      <c r="FKJ48" s="5"/>
      <c r="FKK48" s="5"/>
      <c r="FKL48" s="5"/>
      <c r="FKM48" s="5"/>
      <c r="FKN48" s="5"/>
      <c r="FKO48" s="5"/>
      <c r="FKP48" s="5"/>
      <c r="FKQ48" s="5"/>
      <c r="FKR48" s="5"/>
      <c r="FKS48" s="5"/>
      <c r="FKT48" s="5"/>
      <c r="FKU48" s="5"/>
      <c r="FKV48" s="5"/>
      <c r="FKW48" s="5"/>
      <c r="FKX48" s="5"/>
      <c r="FKY48" s="5"/>
      <c r="FKZ48" s="5"/>
      <c r="FLA48" s="5"/>
      <c r="FLB48" s="5"/>
      <c r="FLC48" s="5"/>
      <c r="FLD48" s="5"/>
      <c r="FLE48" s="5"/>
      <c r="FLF48" s="5"/>
      <c r="FLG48" s="5"/>
      <c r="FLH48" s="5"/>
      <c r="FLI48" s="5"/>
      <c r="FLJ48" s="5"/>
      <c r="FLK48" s="5"/>
      <c r="FLL48" s="5"/>
      <c r="FLM48" s="5"/>
      <c r="FLN48" s="5"/>
      <c r="FLO48" s="5"/>
      <c r="FLP48" s="5"/>
      <c r="FLQ48" s="5"/>
      <c r="FLR48" s="5"/>
      <c r="FLS48" s="5"/>
      <c r="FLT48" s="5"/>
      <c r="FLU48" s="5"/>
      <c r="FLV48" s="5"/>
      <c r="FLW48" s="5"/>
      <c r="FLX48" s="5"/>
      <c r="FLY48" s="5"/>
      <c r="FLZ48" s="5"/>
      <c r="FMA48" s="5"/>
      <c r="FMB48" s="5"/>
      <c r="FMC48" s="5"/>
      <c r="FMD48" s="5"/>
      <c r="FME48" s="5"/>
      <c r="FMF48" s="5"/>
      <c r="FMG48" s="5"/>
      <c r="FMH48" s="5"/>
      <c r="FMI48" s="5"/>
      <c r="FMJ48" s="5"/>
      <c r="FMK48" s="5"/>
      <c r="FML48" s="5"/>
      <c r="FMM48" s="5"/>
      <c r="FMN48" s="5"/>
      <c r="FMO48" s="5"/>
      <c r="FMP48" s="5"/>
      <c r="FMQ48" s="5"/>
      <c r="FMR48" s="5"/>
      <c r="FMS48" s="5"/>
      <c r="FMT48" s="5"/>
      <c r="FMU48" s="5"/>
      <c r="FMV48" s="5"/>
      <c r="FMW48" s="5"/>
      <c r="FMX48" s="5"/>
      <c r="FMY48" s="5"/>
      <c r="FMZ48" s="5"/>
      <c r="FNA48" s="5"/>
      <c r="FNB48" s="5"/>
      <c r="FNC48" s="5"/>
      <c r="FND48" s="5"/>
      <c r="FNE48" s="5"/>
      <c r="FNF48" s="5"/>
      <c r="FNG48" s="5"/>
      <c r="FNH48" s="5"/>
      <c r="FNI48" s="5"/>
      <c r="FNJ48" s="5"/>
      <c r="FNK48" s="5"/>
      <c r="FNL48" s="5"/>
      <c r="FNM48" s="5"/>
      <c r="FNN48" s="5"/>
      <c r="FNO48" s="5"/>
      <c r="FNP48" s="5"/>
      <c r="FNQ48" s="5"/>
      <c r="FNR48" s="5"/>
      <c r="FNS48" s="5"/>
      <c r="FNT48" s="5"/>
      <c r="FNU48" s="5"/>
      <c r="FNV48" s="5"/>
      <c r="FNW48" s="5"/>
      <c r="FNX48" s="5"/>
      <c r="FNY48" s="5"/>
      <c r="FNZ48" s="5"/>
      <c r="FOA48" s="5"/>
      <c r="FOB48" s="5"/>
      <c r="FOC48" s="5"/>
      <c r="FOD48" s="5"/>
      <c r="FOE48" s="5"/>
      <c r="FOF48" s="5"/>
      <c r="FOG48" s="5"/>
      <c r="FOH48" s="5"/>
      <c r="FOI48" s="5"/>
      <c r="FOJ48" s="5"/>
      <c r="FOK48" s="5"/>
      <c r="FOL48" s="5"/>
      <c r="FOM48" s="5"/>
      <c r="FON48" s="5"/>
      <c r="FOO48" s="5"/>
      <c r="FOP48" s="5"/>
      <c r="FOQ48" s="5"/>
      <c r="FOR48" s="5"/>
      <c r="FOS48" s="5"/>
      <c r="FOT48" s="5"/>
      <c r="FOU48" s="5"/>
      <c r="FOV48" s="5"/>
      <c r="FOW48" s="5"/>
      <c r="FOX48" s="5"/>
      <c r="FOY48" s="5"/>
      <c r="FOZ48" s="5"/>
      <c r="FPA48" s="5"/>
      <c r="FPB48" s="5"/>
      <c r="FPC48" s="5"/>
      <c r="FPD48" s="5"/>
      <c r="FPE48" s="5"/>
      <c r="FPF48" s="5"/>
      <c r="FPG48" s="5"/>
      <c r="FPH48" s="5"/>
      <c r="FPI48" s="5"/>
      <c r="FPJ48" s="5"/>
      <c r="FPK48" s="5"/>
      <c r="FPL48" s="5"/>
      <c r="FPM48" s="5"/>
      <c r="FPN48" s="5"/>
      <c r="FPO48" s="5"/>
      <c r="FPP48" s="5"/>
      <c r="FPQ48" s="5"/>
      <c r="FPR48" s="5"/>
      <c r="FPS48" s="5"/>
      <c r="FPT48" s="5"/>
      <c r="FPU48" s="5"/>
      <c r="FPV48" s="5"/>
      <c r="FPW48" s="5"/>
      <c r="FPX48" s="5"/>
      <c r="FPY48" s="5"/>
      <c r="FPZ48" s="5"/>
      <c r="FQA48" s="5"/>
      <c r="FQB48" s="5"/>
      <c r="FQC48" s="5"/>
      <c r="FQD48" s="5"/>
      <c r="FQE48" s="5"/>
      <c r="FQF48" s="5"/>
      <c r="FQG48" s="5"/>
      <c r="FQH48" s="5"/>
      <c r="FQI48" s="5"/>
      <c r="FQJ48" s="5"/>
      <c r="FQK48" s="5"/>
      <c r="FQL48" s="5"/>
      <c r="FQM48" s="5"/>
      <c r="FQN48" s="5"/>
      <c r="FQO48" s="5"/>
      <c r="FQP48" s="5"/>
      <c r="FQQ48" s="5"/>
      <c r="FQR48" s="5"/>
      <c r="FQS48" s="5"/>
      <c r="FQT48" s="5"/>
      <c r="FQU48" s="5"/>
      <c r="FQV48" s="5"/>
      <c r="FQW48" s="5"/>
      <c r="FQX48" s="5"/>
      <c r="FQY48" s="5"/>
      <c r="FQZ48" s="5"/>
      <c r="FRA48" s="5"/>
      <c r="FRB48" s="5"/>
      <c r="FRC48" s="5"/>
      <c r="FRD48" s="5"/>
      <c r="FRE48" s="5"/>
      <c r="FRF48" s="5"/>
      <c r="FRG48" s="5"/>
      <c r="FRH48" s="5"/>
      <c r="FRI48" s="5"/>
      <c r="FRJ48" s="5"/>
      <c r="FRK48" s="5"/>
      <c r="FRL48" s="5"/>
      <c r="FRM48" s="5"/>
      <c r="FRN48" s="5"/>
      <c r="FRO48" s="5"/>
      <c r="FRP48" s="5"/>
      <c r="FRQ48" s="5"/>
      <c r="FRR48" s="5"/>
      <c r="FRS48" s="5"/>
      <c r="FRT48" s="5"/>
      <c r="FRU48" s="5"/>
      <c r="FRV48" s="5"/>
      <c r="FRW48" s="5"/>
      <c r="FRX48" s="5"/>
      <c r="FRY48" s="5"/>
      <c r="FRZ48" s="5"/>
      <c r="FSA48" s="5"/>
      <c r="FSB48" s="5"/>
      <c r="FSC48" s="5"/>
      <c r="FSD48" s="5"/>
      <c r="FSE48" s="5"/>
      <c r="FSF48" s="5"/>
      <c r="FSG48" s="5"/>
      <c r="FSH48" s="5"/>
      <c r="FSI48" s="5"/>
      <c r="FSJ48" s="5"/>
      <c r="FSK48" s="5"/>
      <c r="FSL48" s="5"/>
      <c r="FSM48" s="5"/>
      <c r="FSN48" s="5"/>
      <c r="FSO48" s="5"/>
      <c r="FSP48" s="5"/>
      <c r="FSQ48" s="5"/>
      <c r="FSR48" s="5"/>
      <c r="FSS48" s="5"/>
      <c r="FST48" s="5"/>
      <c r="FSU48" s="5"/>
      <c r="FSV48" s="5"/>
      <c r="FSW48" s="5"/>
      <c r="FSX48" s="5"/>
      <c r="FSY48" s="5"/>
      <c r="FSZ48" s="5"/>
      <c r="FTA48" s="5"/>
      <c r="FTB48" s="5"/>
      <c r="FTC48" s="5"/>
      <c r="FTD48" s="5"/>
      <c r="FTE48" s="5"/>
      <c r="FTF48" s="5"/>
      <c r="FTG48" s="5"/>
      <c r="FTH48" s="5"/>
      <c r="FTI48" s="5"/>
      <c r="FTJ48" s="5"/>
      <c r="FTK48" s="5"/>
      <c r="FTL48" s="5"/>
      <c r="FTM48" s="5"/>
      <c r="FTN48" s="5"/>
      <c r="FTO48" s="5"/>
      <c r="FTP48" s="5"/>
      <c r="FTQ48" s="5"/>
      <c r="FTR48" s="5"/>
      <c r="FTS48" s="5"/>
      <c r="FTT48" s="5"/>
      <c r="FTU48" s="5"/>
      <c r="FTV48" s="5"/>
      <c r="FTW48" s="5"/>
      <c r="FTX48" s="5"/>
      <c r="FTY48" s="5"/>
      <c r="FTZ48" s="5"/>
      <c r="FUA48" s="5"/>
      <c r="FUB48" s="5"/>
      <c r="FUC48" s="5"/>
      <c r="FUD48" s="5"/>
      <c r="FUE48" s="5"/>
      <c r="FUF48" s="5"/>
      <c r="FUG48" s="5"/>
      <c r="FUH48" s="5"/>
      <c r="FUI48" s="5"/>
      <c r="FUJ48" s="5"/>
      <c r="FUK48" s="5"/>
      <c r="FUL48" s="5"/>
      <c r="FUM48" s="5"/>
      <c r="FUN48" s="5"/>
      <c r="FUO48" s="5"/>
      <c r="FUP48" s="5"/>
      <c r="FUQ48" s="5"/>
      <c r="FUR48" s="5"/>
      <c r="FUS48" s="5"/>
      <c r="FUT48" s="5"/>
      <c r="FUU48" s="5"/>
      <c r="FUV48" s="5"/>
      <c r="FUW48" s="5"/>
      <c r="FUX48" s="5"/>
      <c r="FUY48" s="5"/>
      <c r="FUZ48" s="5"/>
      <c r="FVA48" s="5"/>
      <c r="FVB48" s="5"/>
      <c r="FVC48" s="5"/>
      <c r="FVD48" s="5"/>
      <c r="FVE48" s="5"/>
      <c r="FVF48" s="5"/>
      <c r="FVG48" s="5"/>
      <c r="FVH48" s="5"/>
      <c r="FVI48" s="5"/>
      <c r="FVJ48" s="5"/>
      <c r="FVK48" s="5"/>
      <c r="FVL48" s="5"/>
      <c r="FVM48" s="5"/>
      <c r="FVN48" s="5"/>
      <c r="FVO48" s="5"/>
      <c r="FVP48" s="5"/>
      <c r="FVQ48" s="5"/>
      <c r="FVR48" s="5"/>
      <c r="FVS48" s="5"/>
      <c r="FVT48" s="5"/>
      <c r="FVU48" s="5"/>
      <c r="FVV48" s="5"/>
      <c r="FVW48" s="5"/>
      <c r="FVX48" s="5"/>
      <c r="FVY48" s="5"/>
      <c r="FVZ48" s="5"/>
      <c r="FWA48" s="5"/>
      <c r="FWB48" s="5"/>
      <c r="FWC48" s="5"/>
      <c r="FWD48" s="5"/>
      <c r="FWE48" s="5"/>
      <c r="FWF48" s="5"/>
      <c r="FWG48" s="5"/>
      <c r="FWH48" s="5"/>
      <c r="FWI48" s="5"/>
      <c r="FWJ48" s="5"/>
      <c r="FWK48" s="5"/>
      <c r="FWL48" s="5"/>
      <c r="FWM48" s="5"/>
      <c r="FWN48" s="5"/>
      <c r="FWO48" s="5"/>
      <c r="FWP48" s="5"/>
      <c r="FWQ48" s="5"/>
      <c r="FWR48" s="5"/>
      <c r="FWS48" s="5"/>
      <c r="FWT48" s="5"/>
      <c r="FWU48" s="5"/>
      <c r="FWV48" s="5"/>
      <c r="FWW48" s="5"/>
      <c r="FWX48" s="5"/>
      <c r="FWY48" s="5"/>
      <c r="FWZ48" s="5"/>
      <c r="FXA48" s="5"/>
      <c r="FXB48" s="5"/>
      <c r="FXC48" s="5"/>
      <c r="FXD48" s="5"/>
      <c r="FXE48" s="5"/>
      <c r="FXF48" s="5"/>
      <c r="FXG48" s="5"/>
      <c r="FXH48" s="5"/>
      <c r="FXI48" s="5"/>
      <c r="FXJ48" s="5"/>
      <c r="FXK48" s="5"/>
      <c r="FXL48" s="5"/>
      <c r="FXM48" s="5"/>
      <c r="FXN48" s="5"/>
      <c r="FXO48" s="5"/>
      <c r="FXP48" s="5"/>
      <c r="FXQ48" s="5"/>
      <c r="FXR48" s="5"/>
      <c r="FXS48" s="5"/>
      <c r="FXT48" s="5"/>
      <c r="FXU48" s="5"/>
      <c r="FXV48" s="5"/>
      <c r="FXW48" s="5"/>
      <c r="FXX48" s="5"/>
      <c r="FXY48" s="5"/>
      <c r="FXZ48" s="5"/>
      <c r="FYA48" s="5"/>
      <c r="FYB48" s="5"/>
      <c r="FYC48" s="5"/>
      <c r="FYD48" s="5"/>
      <c r="FYE48" s="5"/>
      <c r="FYF48" s="5"/>
      <c r="FYG48" s="5"/>
      <c r="FYH48" s="5"/>
      <c r="FYI48" s="5"/>
      <c r="FYJ48" s="5"/>
      <c r="FYK48" s="5"/>
      <c r="FYL48" s="5"/>
      <c r="FYM48" s="5"/>
      <c r="FYN48" s="5"/>
      <c r="FYO48" s="5"/>
      <c r="FYP48" s="5"/>
      <c r="FYQ48" s="5"/>
      <c r="FYR48" s="5"/>
      <c r="FYS48" s="5"/>
      <c r="FYT48" s="5"/>
      <c r="FYU48" s="5"/>
      <c r="FYV48" s="5"/>
      <c r="FYW48" s="5"/>
      <c r="FYX48" s="5"/>
      <c r="FYY48" s="5"/>
      <c r="FYZ48" s="5"/>
      <c r="FZA48" s="5"/>
      <c r="FZB48" s="5"/>
      <c r="FZC48" s="5"/>
      <c r="FZD48" s="5"/>
      <c r="FZE48" s="5"/>
      <c r="FZF48" s="5"/>
      <c r="FZG48" s="5"/>
      <c r="FZH48" s="5"/>
      <c r="FZI48" s="5"/>
      <c r="FZJ48" s="5"/>
      <c r="FZK48" s="5"/>
      <c r="FZL48" s="5"/>
      <c r="FZM48" s="5"/>
      <c r="FZN48" s="5"/>
      <c r="FZO48" s="5"/>
      <c r="FZP48" s="5"/>
      <c r="FZQ48" s="5"/>
      <c r="FZR48" s="5"/>
      <c r="FZS48" s="5"/>
      <c r="FZT48" s="5"/>
      <c r="FZU48" s="5"/>
      <c r="FZV48" s="5"/>
      <c r="FZW48" s="5"/>
      <c r="FZX48" s="5"/>
      <c r="FZY48" s="5"/>
      <c r="FZZ48" s="5"/>
      <c r="GAA48" s="5"/>
      <c r="GAB48" s="5"/>
      <c r="GAC48" s="5"/>
      <c r="GAD48" s="5"/>
      <c r="GAE48" s="5"/>
      <c r="GAF48" s="5"/>
      <c r="GAG48" s="5"/>
      <c r="GAH48" s="5"/>
      <c r="GAI48" s="5"/>
      <c r="GAJ48" s="5"/>
      <c r="GAK48" s="5"/>
      <c r="GAL48" s="5"/>
      <c r="GAM48" s="5"/>
      <c r="GAN48" s="5"/>
      <c r="GAO48" s="5"/>
      <c r="GAP48" s="5"/>
      <c r="GAQ48" s="5"/>
      <c r="GAR48" s="5"/>
      <c r="GAS48" s="5"/>
      <c r="GAT48" s="5"/>
      <c r="GAU48" s="5"/>
      <c r="GAV48" s="5"/>
      <c r="GAW48" s="5"/>
      <c r="GAX48" s="5"/>
      <c r="GAY48" s="5"/>
      <c r="GAZ48" s="5"/>
      <c r="GBA48" s="5"/>
      <c r="GBB48" s="5"/>
      <c r="GBC48" s="5"/>
      <c r="GBD48" s="5"/>
      <c r="GBE48" s="5"/>
      <c r="GBF48" s="5"/>
      <c r="GBG48" s="5"/>
      <c r="GBH48" s="5"/>
      <c r="GBI48" s="5"/>
      <c r="GBJ48" s="5"/>
      <c r="GBK48" s="5"/>
      <c r="GBL48" s="5"/>
      <c r="GBM48" s="5"/>
      <c r="GBN48" s="5"/>
      <c r="GBO48" s="5"/>
      <c r="GBP48" s="5"/>
      <c r="GBQ48" s="5"/>
      <c r="GBR48" s="5"/>
      <c r="GBS48" s="5"/>
      <c r="GBT48" s="5"/>
      <c r="GBU48" s="5"/>
      <c r="GBV48" s="5"/>
      <c r="GBW48" s="5"/>
      <c r="GBX48" s="5"/>
      <c r="GBY48" s="5"/>
      <c r="GBZ48" s="5"/>
      <c r="GCA48" s="5"/>
      <c r="GCB48" s="5"/>
      <c r="GCC48" s="5"/>
      <c r="GCD48" s="5"/>
      <c r="GCE48" s="5"/>
      <c r="GCF48" s="5"/>
      <c r="GCG48" s="5"/>
      <c r="GCH48" s="5"/>
      <c r="GCI48" s="5"/>
      <c r="GCJ48" s="5"/>
      <c r="GCK48" s="5"/>
      <c r="GCL48" s="5"/>
      <c r="GCM48" s="5"/>
      <c r="GCN48" s="5"/>
      <c r="GCO48" s="5"/>
      <c r="GCP48" s="5"/>
      <c r="GCQ48" s="5"/>
      <c r="GCR48" s="5"/>
      <c r="GCS48" s="5"/>
      <c r="GCT48" s="5"/>
      <c r="GCU48" s="5"/>
      <c r="GCV48" s="5"/>
      <c r="GCW48" s="5"/>
      <c r="GCX48" s="5"/>
      <c r="GCY48" s="5"/>
      <c r="GCZ48" s="5"/>
      <c r="GDA48" s="5"/>
      <c r="GDB48" s="5"/>
      <c r="GDC48" s="5"/>
      <c r="GDD48" s="5"/>
      <c r="GDE48" s="5"/>
      <c r="GDF48" s="5"/>
      <c r="GDG48" s="5"/>
      <c r="GDH48" s="5"/>
      <c r="GDI48" s="5"/>
      <c r="GDJ48" s="5"/>
      <c r="GDK48" s="5"/>
      <c r="GDL48" s="5"/>
      <c r="GDM48" s="5"/>
      <c r="GDN48" s="5"/>
      <c r="GDO48" s="5"/>
      <c r="GDP48" s="5"/>
      <c r="GDQ48" s="5"/>
      <c r="GDR48" s="5"/>
      <c r="GDS48" s="5"/>
      <c r="GDT48" s="5"/>
      <c r="GDU48" s="5"/>
      <c r="GDV48" s="5"/>
      <c r="GDW48" s="5"/>
      <c r="GDX48" s="5"/>
      <c r="GDY48" s="5"/>
      <c r="GDZ48" s="5"/>
      <c r="GEA48" s="5"/>
      <c r="GEB48" s="5"/>
      <c r="GEC48" s="5"/>
      <c r="GED48" s="5"/>
      <c r="GEE48" s="5"/>
      <c r="GEF48" s="5"/>
      <c r="GEG48" s="5"/>
      <c r="GEH48" s="5"/>
      <c r="GEI48" s="5"/>
      <c r="GEJ48" s="5"/>
      <c r="GEK48" s="5"/>
      <c r="GEL48" s="5"/>
      <c r="GEM48" s="5"/>
      <c r="GEN48" s="5"/>
      <c r="GEO48" s="5"/>
      <c r="GEP48" s="5"/>
      <c r="GEQ48" s="5"/>
      <c r="GER48" s="5"/>
      <c r="GES48" s="5"/>
      <c r="GET48" s="5"/>
      <c r="GEU48" s="5"/>
      <c r="GEV48" s="5"/>
      <c r="GEW48" s="5"/>
      <c r="GEX48" s="5"/>
      <c r="GEY48" s="5"/>
      <c r="GEZ48" s="5"/>
      <c r="GFA48" s="5"/>
      <c r="GFB48" s="5"/>
      <c r="GFC48" s="5"/>
      <c r="GFD48" s="5"/>
      <c r="GFE48" s="5"/>
      <c r="GFF48" s="5"/>
      <c r="GFG48" s="5"/>
      <c r="GFH48" s="5"/>
      <c r="GFI48" s="5"/>
      <c r="GFJ48" s="5"/>
      <c r="GFK48" s="5"/>
      <c r="GFL48" s="5"/>
      <c r="GFM48" s="5"/>
      <c r="GFN48" s="5"/>
      <c r="GFO48" s="5"/>
      <c r="GFP48" s="5"/>
      <c r="GFQ48" s="5"/>
      <c r="GFR48" s="5"/>
      <c r="GFS48" s="5"/>
      <c r="GFT48" s="5"/>
      <c r="GFU48" s="5"/>
      <c r="GFV48" s="5"/>
      <c r="GFW48" s="5"/>
      <c r="GFX48" s="5"/>
      <c r="GFY48" s="5"/>
      <c r="GFZ48" s="5"/>
      <c r="GGA48" s="5"/>
      <c r="GGB48" s="5"/>
      <c r="GGC48" s="5"/>
      <c r="GGD48" s="5"/>
      <c r="GGE48" s="5"/>
      <c r="GGF48" s="5"/>
      <c r="GGG48" s="5"/>
      <c r="GGH48" s="5"/>
      <c r="GGI48" s="5"/>
      <c r="GGJ48" s="5"/>
      <c r="GGK48" s="5"/>
      <c r="GGL48" s="5"/>
      <c r="GGM48" s="5"/>
      <c r="GGN48" s="5"/>
      <c r="GGO48" s="5"/>
      <c r="GGP48" s="5"/>
      <c r="GGQ48" s="5"/>
      <c r="GGR48" s="5"/>
      <c r="GGS48" s="5"/>
      <c r="GGT48" s="5"/>
      <c r="GGU48" s="5"/>
      <c r="GGV48" s="5"/>
      <c r="GGW48" s="5"/>
      <c r="GGX48" s="5"/>
      <c r="GGY48" s="5"/>
      <c r="GGZ48" s="5"/>
      <c r="GHA48" s="5"/>
      <c r="GHB48" s="5"/>
      <c r="GHC48" s="5"/>
      <c r="GHD48" s="5"/>
      <c r="GHE48" s="5"/>
      <c r="GHF48" s="5"/>
      <c r="GHG48" s="5"/>
      <c r="GHH48" s="5"/>
      <c r="GHI48" s="5"/>
      <c r="GHJ48" s="5"/>
      <c r="GHK48" s="5"/>
      <c r="GHL48" s="5"/>
      <c r="GHM48" s="5"/>
      <c r="GHN48" s="5"/>
      <c r="GHO48" s="5"/>
      <c r="GHP48" s="5"/>
      <c r="GHQ48" s="5"/>
      <c r="GHR48" s="5"/>
      <c r="GHS48" s="5"/>
      <c r="GHT48" s="5"/>
      <c r="GHU48" s="5"/>
      <c r="GHV48" s="5"/>
      <c r="GHW48" s="5"/>
      <c r="GHX48" s="5"/>
      <c r="GHY48" s="5"/>
      <c r="GHZ48" s="5"/>
      <c r="GIA48" s="5"/>
      <c r="GIB48" s="5"/>
      <c r="GIC48" s="5"/>
      <c r="GID48" s="5"/>
      <c r="GIE48" s="5"/>
      <c r="GIF48" s="5"/>
      <c r="GIG48" s="5"/>
      <c r="GIH48" s="5"/>
      <c r="GII48" s="5"/>
      <c r="GIJ48" s="5"/>
      <c r="GIK48" s="5"/>
      <c r="GIL48" s="5"/>
      <c r="GIM48" s="5"/>
      <c r="GIN48" s="5"/>
      <c r="GIO48" s="5"/>
      <c r="GIP48" s="5"/>
      <c r="GIQ48" s="5"/>
      <c r="GIR48" s="5"/>
      <c r="GIS48" s="5"/>
      <c r="GIT48" s="5"/>
      <c r="GIU48" s="5"/>
      <c r="GIV48" s="5"/>
      <c r="GIW48" s="5"/>
      <c r="GIX48" s="5"/>
      <c r="GIY48" s="5"/>
      <c r="GIZ48" s="5"/>
      <c r="GJA48" s="5"/>
      <c r="GJB48" s="5"/>
      <c r="GJC48" s="5"/>
      <c r="GJD48" s="5"/>
      <c r="GJE48" s="5"/>
      <c r="GJF48" s="5"/>
      <c r="GJG48" s="5"/>
      <c r="GJH48" s="5"/>
      <c r="GJI48" s="5"/>
      <c r="GJJ48" s="5"/>
      <c r="GJK48" s="5"/>
      <c r="GJL48" s="5"/>
      <c r="GJM48" s="5"/>
      <c r="GJN48" s="5"/>
      <c r="GJO48" s="5"/>
      <c r="GJP48" s="5"/>
      <c r="GJQ48" s="5"/>
      <c r="GJR48" s="5"/>
      <c r="GJS48" s="5"/>
      <c r="GJT48" s="5"/>
      <c r="GJU48" s="5"/>
      <c r="GJV48" s="5"/>
      <c r="GJW48" s="5"/>
      <c r="GJX48" s="5"/>
      <c r="GJY48" s="5"/>
      <c r="GJZ48" s="5"/>
      <c r="GKA48" s="5"/>
      <c r="GKB48" s="5"/>
      <c r="GKC48" s="5"/>
      <c r="GKD48" s="5"/>
      <c r="GKE48" s="5"/>
      <c r="GKF48" s="5"/>
      <c r="GKG48" s="5"/>
      <c r="GKH48" s="5"/>
      <c r="GKI48" s="5"/>
      <c r="GKJ48" s="5"/>
      <c r="GKK48" s="5"/>
      <c r="GKL48" s="5"/>
      <c r="GKM48" s="5"/>
      <c r="GKN48" s="5"/>
      <c r="GKO48" s="5"/>
      <c r="GKP48" s="5"/>
      <c r="GKQ48" s="5"/>
      <c r="GKR48" s="5"/>
      <c r="GKS48" s="5"/>
      <c r="GKT48" s="5"/>
      <c r="GKU48" s="5"/>
      <c r="GKV48" s="5"/>
      <c r="GKW48" s="5"/>
      <c r="GKX48" s="5"/>
      <c r="GKY48" s="5"/>
      <c r="GKZ48" s="5"/>
      <c r="GLA48" s="5"/>
      <c r="GLB48" s="5"/>
      <c r="GLC48" s="5"/>
      <c r="GLD48" s="5"/>
      <c r="GLE48" s="5"/>
      <c r="GLF48" s="5"/>
      <c r="GLG48" s="5"/>
      <c r="GLH48" s="5"/>
      <c r="GLI48" s="5"/>
      <c r="GLJ48" s="5"/>
      <c r="GLK48" s="5"/>
      <c r="GLL48" s="5"/>
      <c r="GLM48" s="5"/>
      <c r="GLN48" s="5"/>
      <c r="GLO48" s="5"/>
      <c r="GLP48" s="5"/>
      <c r="GLQ48" s="5"/>
      <c r="GLR48" s="5"/>
      <c r="GLS48" s="5"/>
      <c r="GLT48" s="5"/>
      <c r="GLU48" s="5"/>
      <c r="GLV48" s="5"/>
      <c r="GLW48" s="5"/>
      <c r="GLX48" s="5"/>
      <c r="GLY48" s="5"/>
      <c r="GLZ48" s="5"/>
      <c r="GMA48" s="5"/>
      <c r="GMB48" s="5"/>
      <c r="GMC48" s="5"/>
      <c r="GMD48" s="5"/>
      <c r="GME48" s="5"/>
      <c r="GMF48" s="5"/>
      <c r="GMG48" s="5"/>
      <c r="GMH48" s="5"/>
      <c r="GMI48" s="5"/>
      <c r="GMJ48" s="5"/>
      <c r="GMK48" s="5"/>
      <c r="GML48" s="5"/>
      <c r="GMM48" s="5"/>
      <c r="GMN48" s="5"/>
      <c r="GMO48" s="5"/>
      <c r="GMP48" s="5"/>
      <c r="GMQ48" s="5"/>
      <c r="GMR48" s="5"/>
      <c r="GMS48" s="5"/>
      <c r="GMT48" s="5"/>
      <c r="GMU48" s="5"/>
      <c r="GMV48" s="5"/>
      <c r="GMW48" s="5"/>
      <c r="GMX48" s="5"/>
      <c r="GMY48" s="5"/>
      <c r="GMZ48" s="5"/>
      <c r="GNA48" s="5"/>
      <c r="GNB48" s="5"/>
      <c r="GNC48" s="5"/>
      <c r="GND48" s="5"/>
      <c r="GNE48" s="5"/>
      <c r="GNF48" s="5"/>
      <c r="GNG48" s="5"/>
      <c r="GNH48" s="5"/>
      <c r="GNI48" s="5"/>
      <c r="GNJ48" s="5"/>
      <c r="GNK48" s="5"/>
      <c r="GNL48" s="5"/>
      <c r="GNM48" s="5"/>
      <c r="GNN48" s="5"/>
      <c r="GNO48" s="5"/>
      <c r="GNP48" s="5"/>
      <c r="GNQ48" s="5"/>
      <c r="GNR48" s="5"/>
      <c r="GNS48" s="5"/>
      <c r="GNT48" s="5"/>
      <c r="GNU48" s="5"/>
      <c r="GNV48" s="5"/>
      <c r="GNW48" s="5"/>
      <c r="GNX48" s="5"/>
      <c r="GNY48" s="5"/>
      <c r="GNZ48" s="5"/>
      <c r="GOA48" s="5"/>
      <c r="GOB48" s="5"/>
      <c r="GOC48" s="5"/>
      <c r="GOD48" s="5"/>
      <c r="GOE48" s="5"/>
      <c r="GOF48" s="5"/>
      <c r="GOG48" s="5"/>
      <c r="GOH48" s="5"/>
      <c r="GOI48" s="5"/>
      <c r="GOJ48" s="5"/>
      <c r="GOK48" s="5"/>
      <c r="GOL48" s="5"/>
      <c r="GOM48" s="5"/>
      <c r="GON48" s="5"/>
      <c r="GOO48" s="5"/>
      <c r="GOP48" s="5"/>
      <c r="GOQ48" s="5"/>
      <c r="GOR48" s="5"/>
      <c r="GOS48" s="5"/>
      <c r="GOT48" s="5"/>
      <c r="GOU48" s="5"/>
      <c r="GOV48" s="5"/>
      <c r="GOW48" s="5"/>
      <c r="GOX48" s="5"/>
      <c r="GOY48" s="5"/>
      <c r="GOZ48" s="5"/>
      <c r="GPA48" s="5"/>
      <c r="GPB48" s="5"/>
      <c r="GPC48" s="5"/>
      <c r="GPD48" s="5"/>
      <c r="GPE48" s="5"/>
      <c r="GPF48" s="5"/>
      <c r="GPG48" s="5"/>
      <c r="GPH48" s="5"/>
      <c r="GPI48" s="5"/>
      <c r="GPJ48" s="5"/>
      <c r="GPK48" s="5"/>
      <c r="GPL48" s="5"/>
      <c r="GPM48" s="5"/>
      <c r="GPN48" s="5"/>
      <c r="GPO48" s="5"/>
      <c r="GPP48" s="5"/>
      <c r="GPQ48" s="5"/>
      <c r="GPR48" s="5"/>
      <c r="GPS48" s="5"/>
      <c r="GPT48" s="5"/>
      <c r="GPU48" s="5"/>
      <c r="GPV48" s="5"/>
      <c r="GPW48" s="5"/>
      <c r="GPX48" s="5"/>
      <c r="GPY48" s="5"/>
      <c r="GPZ48" s="5"/>
      <c r="GQA48" s="5"/>
      <c r="GQB48" s="5"/>
      <c r="GQC48" s="5"/>
      <c r="GQD48" s="5"/>
      <c r="GQE48" s="5"/>
      <c r="GQF48" s="5"/>
      <c r="GQG48" s="5"/>
      <c r="GQH48" s="5"/>
      <c r="GQI48" s="5"/>
      <c r="GQJ48" s="5"/>
      <c r="GQK48" s="5"/>
      <c r="GQL48" s="5"/>
      <c r="GQM48" s="5"/>
      <c r="GQN48" s="5"/>
      <c r="GQO48" s="5"/>
      <c r="GQP48" s="5"/>
      <c r="GQQ48" s="5"/>
      <c r="GQR48" s="5"/>
      <c r="GQS48" s="5"/>
      <c r="GQT48" s="5"/>
      <c r="GQU48" s="5"/>
      <c r="GQV48" s="5"/>
      <c r="GQW48" s="5"/>
      <c r="GQX48" s="5"/>
      <c r="GQY48" s="5"/>
      <c r="GQZ48" s="5"/>
      <c r="GRA48" s="5"/>
      <c r="GRB48" s="5"/>
      <c r="GRC48" s="5"/>
      <c r="GRD48" s="5"/>
      <c r="GRE48" s="5"/>
      <c r="GRF48" s="5"/>
      <c r="GRG48" s="5"/>
      <c r="GRH48" s="5"/>
      <c r="GRI48" s="5"/>
      <c r="GRJ48" s="5"/>
      <c r="GRK48" s="5"/>
      <c r="GRL48" s="5"/>
      <c r="GRM48" s="5"/>
      <c r="GRN48" s="5"/>
      <c r="GRO48" s="5"/>
      <c r="GRP48" s="5"/>
      <c r="GRQ48" s="5"/>
      <c r="GRR48" s="5"/>
      <c r="GRS48" s="5"/>
      <c r="GRT48" s="5"/>
      <c r="GRU48" s="5"/>
      <c r="GRV48" s="5"/>
      <c r="GRW48" s="5"/>
      <c r="GRX48" s="5"/>
      <c r="GRY48" s="5"/>
      <c r="GRZ48" s="5"/>
      <c r="GSA48" s="5"/>
      <c r="GSB48" s="5"/>
      <c r="GSC48" s="5"/>
      <c r="GSD48" s="5"/>
      <c r="GSE48" s="5"/>
      <c r="GSF48" s="5"/>
      <c r="GSG48" s="5"/>
      <c r="GSH48" s="5"/>
      <c r="GSI48" s="5"/>
      <c r="GSJ48" s="5"/>
      <c r="GSK48" s="5"/>
      <c r="GSL48" s="5"/>
      <c r="GSM48" s="5"/>
      <c r="GSN48" s="5"/>
      <c r="GSO48" s="5"/>
      <c r="GSP48" s="5"/>
      <c r="GSQ48" s="5"/>
      <c r="GSR48" s="5"/>
      <c r="GSS48" s="5"/>
      <c r="GST48" s="5"/>
      <c r="GSU48" s="5"/>
      <c r="GSV48" s="5"/>
      <c r="GSW48" s="5"/>
      <c r="GSX48" s="5"/>
      <c r="GSY48" s="5"/>
      <c r="GSZ48" s="5"/>
      <c r="GTA48" s="5"/>
      <c r="GTB48" s="5"/>
      <c r="GTC48" s="5"/>
      <c r="GTD48" s="5"/>
      <c r="GTE48" s="5"/>
      <c r="GTF48" s="5"/>
      <c r="GTG48" s="5"/>
      <c r="GTH48" s="5"/>
      <c r="GTI48" s="5"/>
      <c r="GTJ48" s="5"/>
      <c r="GTK48" s="5"/>
      <c r="GTL48" s="5"/>
      <c r="GTM48" s="5"/>
      <c r="GTN48" s="5"/>
      <c r="GTO48" s="5"/>
      <c r="GTP48" s="5"/>
      <c r="GTQ48" s="5"/>
      <c r="GTR48" s="5"/>
      <c r="GTS48" s="5"/>
      <c r="GTT48" s="5"/>
      <c r="GTU48" s="5"/>
      <c r="GTV48" s="5"/>
      <c r="GTW48" s="5"/>
      <c r="GTX48" s="5"/>
      <c r="GTY48" s="5"/>
      <c r="GTZ48" s="5"/>
      <c r="GUA48" s="5"/>
      <c r="GUB48" s="5"/>
      <c r="GUC48" s="5"/>
      <c r="GUD48" s="5"/>
      <c r="GUE48" s="5"/>
      <c r="GUF48" s="5"/>
      <c r="GUG48" s="5"/>
      <c r="GUH48" s="5"/>
      <c r="GUI48" s="5"/>
      <c r="GUJ48" s="5"/>
      <c r="GUK48" s="5"/>
      <c r="GUL48" s="5"/>
      <c r="GUM48" s="5"/>
      <c r="GUN48" s="5"/>
      <c r="GUO48" s="5"/>
      <c r="GUP48" s="5"/>
      <c r="GUQ48" s="5"/>
      <c r="GUR48" s="5"/>
      <c r="GUS48" s="5"/>
      <c r="GUT48" s="5"/>
      <c r="GUU48" s="5"/>
      <c r="GUV48" s="5"/>
      <c r="GUW48" s="5"/>
      <c r="GUX48" s="5"/>
      <c r="GUY48" s="5"/>
      <c r="GUZ48" s="5"/>
      <c r="GVA48" s="5"/>
      <c r="GVB48" s="5"/>
      <c r="GVC48" s="5"/>
      <c r="GVD48" s="5"/>
      <c r="GVE48" s="5"/>
      <c r="GVF48" s="5"/>
      <c r="GVG48" s="5"/>
      <c r="GVH48" s="5"/>
      <c r="GVI48" s="5"/>
      <c r="GVJ48" s="5"/>
      <c r="GVK48" s="5"/>
      <c r="GVL48" s="5"/>
      <c r="GVM48" s="5"/>
      <c r="GVN48" s="5"/>
      <c r="GVO48" s="5"/>
      <c r="GVP48" s="5"/>
      <c r="GVQ48" s="5"/>
      <c r="GVR48" s="5"/>
      <c r="GVS48" s="5"/>
      <c r="GVT48" s="5"/>
      <c r="GVU48" s="5"/>
      <c r="GVV48" s="5"/>
      <c r="GVW48" s="5"/>
      <c r="GVX48" s="5"/>
      <c r="GVY48" s="5"/>
      <c r="GVZ48" s="5"/>
      <c r="GWA48" s="5"/>
      <c r="GWB48" s="5"/>
      <c r="GWC48" s="5"/>
      <c r="GWD48" s="5"/>
      <c r="GWE48" s="5"/>
      <c r="GWF48" s="5"/>
      <c r="GWG48" s="5"/>
      <c r="GWH48" s="5"/>
      <c r="GWI48" s="5"/>
      <c r="GWJ48" s="5"/>
      <c r="GWK48" s="5"/>
      <c r="GWL48" s="5"/>
      <c r="GWM48" s="5"/>
      <c r="GWN48" s="5"/>
      <c r="GWO48" s="5"/>
      <c r="GWP48" s="5"/>
      <c r="GWQ48" s="5"/>
      <c r="GWR48" s="5"/>
      <c r="GWS48" s="5"/>
      <c r="GWT48" s="5"/>
      <c r="GWU48" s="5"/>
      <c r="GWV48" s="5"/>
      <c r="GWW48" s="5"/>
      <c r="GWX48" s="5"/>
      <c r="GWY48" s="5"/>
      <c r="GWZ48" s="5"/>
      <c r="GXA48" s="5"/>
      <c r="GXB48" s="5"/>
      <c r="GXC48" s="5"/>
      <c r="GXD48" s="5"/>
      <c r="GXE48" s="5"/>
      <c r="GXF48" s="5"/>
      <c r="GXG48" s="5"/>
      <c r="GXH48" s="5"/>
      <c r="GXI48" s="5"/>
      <c r="GXJ48" s="5"/>
      <c r="GXK48" s="5"/>
      <c r="GXL48" s="5"/>
      <c r="GXM48" s="5"/>
      <c r="GXN48" s="5"/>
      <c r="GXO48" s="5"/>
      <c r="GXP48" s="5"/>
      <c r="GXQ48" s="5"/>
      <c r="GXR48" s="5"/>
      <c r="GXS48" s="5"/>
      <c r="GXT48" s="5"/>
      <c r="GXU48" s="5"/>
      <c r="GXV48" s="5"/>
      <c r="GXW48" s="5"/>
      <c r="GXX48" s="5"/>
      <c r="GXY48" s="5"/>
      <c r="GXZ48" s="5"/>
      <c r="GYA48" s="5"/>
      <c r="GYB48" s="5"/>
      <c r="GYC48" s="5"/>
      <c r="GYD48" s="5"/>
      <c r="GYE48" s="5"/>
      <c r="GYF48" s="5"/>
      <c r="GYG48" s="5"/>
      <c r="GYH48" s="5"/>
      <c r="GYI48" s="5"/>
      <c r="GYJ48" s="5"/>
      <c r="GYK48" s="5"/>
      <c r="GYL48" s="5"/>
      <c r="GYM48" s="5"/>
      <c r="GYN48" s="5"/>
      <c r="GYO48" s="5"/>
      <c r="GYP48" s="5"/>
      <c r="GYQ48" s="5"/>
      <c r="GYR48" s="5"/>
      <c r="GYS48" s="5"/>
      <c r="GYT48" s="5"/>
      <c r="GYU48" s="5"/>
      <c r="GYV48" s="5"/>
      <c r="GYW48" s="5"/>
      <c r="GYX48" s="5"/>
      <c r="GYY48" s="5"/>
      <c r="GYZ48" s="5"/>
      <c r="GZA48" s="5"/>
      <c r="GZB48" s="5"/>
      <c r="GZC48" s="5"/>
      <c r="GZD48" s="5"/>
      <c r="GZE48" s="5"/>
      <c r="GZF48" s="5"/>
      <c r="GZG48" s="5"/>
      <c r="GZH48" s="5"/>
      <c r="GZI48" s="5"/>
      <c r="GZJ48" s="5"/>
      <c r="GZK48" s="5"/>
      <c r="GZL48" s="5"/>
      <c r="GZM48" s="5"/>
      <c r="GZN48" s="5"/>
      <c r="GZO48" s="5"/>
      <c r="GZP48" s="5"/>
      <c r="GZQ48" s="5"/>
      <c r="GZR48" s="5"/>
      <c r="GZS48" s="5"/>
      <c r="GZT48" s="5"/>
      <c r="GZU48" s="5"/>
      <c r="GZV48" s="5"/>
      <c r="GZW48" s="5"/>
      <c r="GZX48" s="5"/>
      <c r="GZY48" s="5"/>
      <c r="GZZ48" s="5"/>
      <c r="HAA48" s="5"/>
      <c r="HAB48" s="5"/>
      <c r="HAC48" s="5"/>
      <c r="HAD48" s="5"/>
      <c r="HAE48" s="5"/>
      <c r="HAF48" s="5"/>
      <c r="HAG48" s="5"/>
      <c r="HAH48" s="5"/>
      <c r="HAI48" s="5"/>
      <c r="HAJ48" s="5"/>
      <c r="HAK48" s="5"/>
      <c r="HAL48" s="5"/>
      <c r="HAM48" s="5"/>
      <c r="HAN48" s="5"/>
      <c r="HAO48" s="5"/>
      <c r="HAP48" s="5"/>
      <c r="HAQ48" s="5"/>
      <c r="HAR48" s="5"/>
      <c r="HAS48" s="5"/>
      <c r="HAT48" s="5"/>
      <c r="HAU48" s="5"/>
      <c r="HAV48" s="5"/>
      <c r="HAW48" s="5"/>
      <c r="HAX48" s="5"/>
      <c r="HAY48" s="5"/>
      <c r="HAZ48" s="5"/>
      <c r="HBA48" s="5"/>
      <c r="HBB48" s="5"/>
      <c r="HBC48" s="5"/>
      <c r="HBD48" s="5"/>
      <c r="HBE48" s="5"/>
      <c r="HBF48" s="5"/>
      <c r="HBG48" s="5"/>
      <c r="HBH48" s="5"/>
      <c r="HBI48" s="5"/>
      <c r="HBJ48" s="5"/>
      <c r="HBK48" s="5"/>
      <c r="HBL48" s="5"/>
      <c r="HBM48" s="5"/>
      <c r="HBN48" s="5"/>
      <c r="HBO48" s="5"/>
      <c r="HBP48" s="5"/>
      <c r="HBQ48" s="5"/>
      <c r="HBR48" s="5"/>
      <c r="HBS48" s="5"/>
      <c r="HBT48" s="5"/>
      <c r="HBU48" s="5"/>
      <c r="HBV48" s="5"/>
      <c r="HBW48" s="5"/>
      <c r="HBX48" s="5"/>
      <c r="HBY48" s="5"/>
      <c r="HBZ48" s="5"/>
      <c r="HCA48" s="5"/>
      <c r="HCB48" s="5"/>
      <c r="HCC48" s="5"/>
      <c r="HCD48" s="5"/>
      <c r="HCE48" s="5"/>
      <c r="HCF48" s="5"/>
      <c r="HCG48" s="5"/>
      <c r="HCH48" s="5"/>
      <c r="HCI48" s="5"/>
      <c r="HCJ48" s="5"/>
      <c r="HCK48" s="5"/>
      <c r="HCL48" s="5"/>
      <c r="HCM48" s="5"/>
      <c r="HCN48" s="5"/>
      <c r="HCO48" s="5"/>
      <c r="HCP48" s="5"/>
      <c r="HCQ48" s="5"/>
      <c r="HCR48" s="5"/>
      <c r="HCS48" s="5"/>
      <c r="HCT48" s="5"/>
      <c r="HCU48" s="5"/>
      <c r="HCV48" s="5"/>
      <c r="HCW48" s="5"/>
      <c r="HCX48" s="5"/>
      <c r="HCY48" s="5"/>
      <c r="HCZ48" s="5"/>
      <c r="HDA48" s="5"/>
      <c r="HDB48" s="5"/>
      <c r="HDC48" s="5"/>
      <c r="HDD48" s="5"/>
      <c r="HDE48" s="5"/>
      <c r="HDF48" s="5"/>
      <c r="HDG48" s="5"/>
      <c r="HDH48" s="5"/>
      <c r="HDI48" s="5"/>
      <c r="HDJ48" s="5"/>
      <c r="HDK48" s="5"/>
      <c r="HDL48" s="5"/>
      <c r="HDM48" s="5"/>
      <c r="HDN48" s="5"/>
      <c r="HDO48" s="5"/>
      <c r="HDP48" s="5"/>
      <c r="HDQ48" s="5"/>
      <c r="HDR48" s="5"/>
      <c r="HDS48" s="5"/>
      <c r="HDT48" s="5"/>
      <c r="HDU48" s="5"/>
      <c r="HDV48" s="5"/>
      <c r="HDW48" s="5"/>
      <c r="HDX48" s="5"/>
      <c r="HDY48" s="5"/>
      <c r="HDZ48" s="5"/>
      <c r="HEA48" s="5"/>
      <c r="HEB48" s="5"/>
      <c r="HEC48" s="5"/>
      <c r="HED48" s="5"/>
      <c r="HEE48" s="5"/>
      <c r="HEF48" s="5"/>
      <c r="HEG48" s="5"/>
      <c r="HEH48" s="5"/>
      <c r="HEI48" s="5"/>
      <c r="HEJ48" s="5"/>
      <c r="HEK48" s="5"/>
      <c r="HEL48" s="5"/>
      <c r="HEM48" s="5"/>
      <c r="HEN48" s="5"/>
      <c r="HEO48" s="5"/>
      <c r="HEP48" s="5"/>
      <c r="HEQ48" s="5"/>
      <c r="HER48" s="5"/>
      <c r="HES48" s="5"/>
      <c r="HET48" s="5"/>
      <c r="HEU48" s="5"/>
      <c r="HEV48" s="5"/>
      <c r="HEW48" s="5"/>
      <c r="HEX48" s="5"/>
      <c r="HEY48" s="5"/>
      <c r="HEZ48" s="5"/>
      <c r="HFA48" s="5"/>
      <c r="HFB48" s="5"/>
      <c r="HFC48" s="5"/>
      <c r="HFD48" s="5"/>
      <c r="HFE48" s="5"/>
      <c r="HFF48" s="5"/>
      <c r="HFG48" s="5"/>
      <c r="HFH48" s="5"/>
      <c r="HFI48" s="5"/>
      <c r="HFJ48" s="5"/>
      <c r="HFK48" s="5"/>
      <c r="HFL48" s="5"/>
      <c r="HFM48" s="5"/>
      <c r="HFN48" s="5"/>
      <c r="HFO48" s="5"/>
      <c r="HFP48" s="5"/>
      <c r="HFQ48" s="5"/>
      <c r="HFR48" s="5"/>
      <c r="HFS48" s="5"/>
      <c r="HFT48" s="5"/>
      <c r="HFU48" s="5"/>
      <c r="HFV48" s="5"/>
      <c r="HFW48" s="5"/>
      <c r="HFX48" s="5"/>
      <c r="HFY48" s="5"/>
      <c r="HFZ48" s="5"/>
      <c r="HGA48" s="5"/>
      <c r="HGB48" s="5"/>
      <c r="HGC48" s="5"/>
      <c r="HGD48" s="5"/>
      <c r="HGE48" s="5"/>
      <c r="HGF48" s="5"/>
      <c r="HGG48" s="5"/>
      <c r="HGH48" s="5"/>
      <c r="HGI48" s="5"/>
      <c r="HGJ48" s="5"/>
      <c r="HGK48" s="5"/>
      <c r="HGL48" s="5"/>
      <c r="HGM48" s="5"/>
      <c r="HGN48" s="5"/>
      <c r="HGO48" s="5"/>
      <c r="HGP48" s="5"/>
      <c r="HGQ48" s="5"/>
      <c r="HGR48" s="5"/>
      <c r="HGS48" s="5"/>
      <c r="HGT48" s="5"/>
      <c r="HGU48" s="5"/>
      <c r="HGV48" s="5"/>
      <c r="HGW48" s="5"/>
      <c r="HGX48" s="5"/>
      <c r="HGY48" s="5"/>
      <c r="HGZ48" s="5"/>
      <c r="HHA48" s="5"/>
      <c r="HHB48" s="5"/>
      <c r="HHC48" s="5"/>
      <c r="HHD48" s="5"/>
      <c r="HHE48" s="5"/>
      <c r="HHF48" s="5"/>
      <c r="HHG48" s="5"/>
      <c r="HHH48" s="5"/>
      <c r="HHI48" s="5"/>
      <c r="HHJ48" s="5"/>
      <c r="HHK48" s="5"/>
      <c r="HHL48" s="5"/>
      <c r="HHM48" s="5"/>
      <c r="HHN48" s="5"/>
      <c r="HHO48" s="5"/>
      <c r="HHP48" s="5"/>
      <c r="HHQ48" s="5"/>
      <c r="HHR48" s="5"/>
      <c r="HHS48" s="5"/>
      <c r="HHT48" s="5"/>
      <c r="HHU48" s="5"/>
      <c r="HHV48" s="5"/>
      <c r="HHW48" s="5"/>
      <c r="HHX48" s="5"/>
      <c r="HHY48" s="5"/>
      <c r="HHZ48" s="5"/>
      <c r="HIA48" s="5"/>
      <c r="HIB48" s="5"/>
      <c r="HIC48" s="5"/>
      <c r="HID48" s="5"/>
      <c r="HIE48" s="5"/>
      <c r="HIF48" s="5"/>
      <c r="HIG48" s="5"/>
      <c r="HIH48" s="5"/>
      <c r="HII48" s="5"/>
      <c r="HIJ48" s="5"/>
      <c r="HIK48" s="5"/>
      <c r="HIL48" s="5"/>
      <c r="HIM48" s="5"/>
      <c r="HIN48" s="5"/>
      <c r="HIO48" s="5"/>
      <c r="HIP48" s="5"/>
      <c r="HIQ48" s="5"/>
      <c r="HIR48" s="5"/>
      <c r="HIS48" s="5"/>
      <c r="HIT48" s="5"/>
      <c r="HIU48" s="5"/>
      <c r="HIV48" s="5"/>
      <c r="HIW48" s="5"/>
      <c r="HIX48" s="5"/>
      <c r="HIY48" s="5"/>
      <c r="HIZ48" s="5"/>
      <c r="HJA48" s="5"/>
      <c r="HJB48" s="5"/>
      <c r="HJC48" s="5"/>
      <c r="HJD48" s="5"/>
      <c r="HJE48" s="5"/>
      <c r="HJF48" s="5"/>
      <c r="HJG48" s="5"/>
      <c r="HJH48" s="5"/>
      <c r="HJI48" s="5"/>
      <c r="HJJ48" s="5"/>
      <c r="HJK48" s="5"/>
      <c r="HJL48" s="5"/>
      <c r="HJM48" s="5"/>
      <c r="HJN48" s="5"/>
      <c r="HJO48" s="5"/>
      <c r="HJP48" s="5"/>
      <c r="HJQ48" s="5"/>
      <c r="HJR48" s="5"/>
      <c r="HJS48" s="5"/>
      <c r="HJT48" s="5"/>
      <c r="HJU48" s="5"/>
      <c r="HJV48" s="5"/>
      <c r="HJW48" s="5"/>
      <c r="HJX48" s="5"/>
      <c r="HJY48" s="5"/>
      <c r="HJZ48" s="5"/>
      <c r="HKA48" s="5"/>
      <c r="HKB48" s="5"/>
      <c r="HKC48" s="5"/>
      <c r="HKD48" s="5"/>
      <c r="HKE48" s="5"/>
      <c r="HKF48" s="5"/>
      <c r="HKG48" s="5"/>
      <c r="HKH48" s="5"/>
      <c r="HKI48" s="5"/>
      <c r="HKJ48" s="5"/>
      <c r="HKK48" s="5"/>
      <c r="HKL48" s="5"/>
      <c r="HKM48" s="5"/>
      <c r="HKN48" s="5"/>
      <c r="HKO48" s="5"/>
      <c r="HKP48" s="5"/>
      <c r="HKQ48" s="5"/>
      <c r="HKR48" s="5"/>
      <c r="HKS48" s="5"/>
      <c r="HKT48" s="5"/>
      <c r="HKU48" s="5"/>
      <c r="HKV48" s="5"/>
      <c r="HKW48" s="5"/>
      <c r="HKX48" s="5"/>
      <c r="HKY48" s="5"/>
      <c r="HKZ48" s="5"/>
      <c r="HLA48" s="5"/>
      <c r="HLB48" s="5"/>
      <c r="HLC48" s="5"/>
      <c r="HLD48" s="5"/>
      <c r="HLE48" s="5"/>
      <c r="HLF48" s="5"/>
      <c r="HLG48" s="5"/>
      <c r="HLH48" s="5"/>
      <c r="HLI48" s="5"/>
      <c r="HLJ48" s="5"/>
      <c r="HLK48" s="5"/>
      <c r="HLL48" s="5"/>
      <c r="HLM48" s="5"/>
      <c r="HLN48" s="5"/>
      <c r="HLO48" s="5"/>
      <c r="HLP48" s="5"/>
      <c r="HLQ48" s="5"/>
      <c r="HLR48" s="5"/>
      <c r="HLS48" s="5"/>
      <c r="HLT48" s="5"/>
      <c r="HLU48" s="5"/>
      <c r="HLV48" s="5"/>
      <c r="HLW48" s="5"/>
      <c r="HLX48" s="5"/>
      <c r="HLY48" s="5"/>
      <c r="HLZ48" s="5"/>
      <c r="HMA48" s="5"/>
      <c r="HMB48" s="5"/>
      <c r="HMC48" s="5"/>
      <c r="HMD48" s="5"/>
      <c r="HME48" s="5"/>
      <c r="HMF48" s="5"/>
      <c r="HMG48" s="5"/>
      <c r="HMH48" s="5"/>
      <c r="HMI48" s="5"/>
      <c r="HMJ48" s="5"/>
      <c r="HMK48" s="5"/>
      <c r="HML48" s="5"/>
      <c r="HMM48" s="5"/>
      <c r="HMN48" s="5"/>
      <c r="HMO48" s="5"/>
      <c r="HMP48" s="5"/>
      <c r="HMQ48" s="5"/>
      <c r="HMR48" s="5"/>
      <c r="HMS48" s="5"/>
      <c r="HMT48" s="5"/>
      <c r="HMU48" s="5"/>
      <c r="HMV48" s="5"/>
      <c r="HMW48" s="5"/>
      <c r="HMX48" s="5"/>
      <c r="HMY48" s="5"/>
      <c r="HMZ48" s="5"/>
      <c r="HNA48" s="5"/>
      <c r="HNB48" s="5"/>
      <c r="HNC48" s="5"/>
      <c r="HND48" s="5"/>
      <c r="HNE48" s="5"/>
      <c r="HNF48" s="5"/>
      <c r="HNG48" s="5"/>
      <c r="HNH48" s="5"/>
      <c r="HNI48" s="5"/>
      <c r="HNJ48" s="5"/>
      <c r="HNK48" s="5"/>
      <c r="HNL48" s="5"/>
      <c r="HNM48" s="5"/>
      <c r="HNN48" s="5"/>
      <c r="HNO48" s="5"/>
      <c r="HNP48" s="5"/>
      <c r="HNQ48" s="5"/>
      <c r="HNR48" s="5"/>
      <c r="HNS48" s="5"/>
      <c r="HNT48" s="5"/>
      <c r="HNU48" s="5"/>
      <c r="HNV48" s="5"/>
      <c r="HNW48" s="5"/>
      <c r="HNX48" s="5"/>
      <c r="HNY48" s="5"/>
      <c r="HNZ48" s="5"/>
      <c r="HOA48" s="5"/>
      <c r="HOB48" s="5"/>
      <c r="HOC48" s="5"/>
      <c r="HOD48" s="5"/>
      <c r="HOE48" s="5"/>
      <c r="HOF48" s="5"/>
      <c r="HOG48" s="5"/>
      <c r="HOH48" s="5"/>
      <c r="HOI48" s="5"/>
      <c r="HOJ48" s="5"/>
      <c r="HOK48" s="5"/>
      <c r="HOL48" s="5"/>
      <c r="HOM48" s="5"/>
      <c r="HON48" s="5"/>
      <c r="HOO48" s="5"/>
      <c r="HOP48" s="5"/>
      <c r="HOQ48" s="5"/>
      <c r="HOR48" s="5"/>
      <c r="HOS48" s="5"/>
      <c r="HOT48" s="5"/>
      <c r="HOU48" s="5"/>
      <c r="HOV48" s="5"/>
      <c r="HOW48" s="5"/>
      <c r="HOX48" s="5"/>
      <c r="HOY48" s="5"/>
      <c r="HOZ48" s="5"/>
      <c r="HPA48" s="5"/>
      <c r="HPB48" s="5"/>
      <c r="HPC48" s="5"/>
      <c r="HPD48" s="5"/>
      <c r="HPE48" s="5"/>
      <c r="HPF48" s="5"/>
      <c r="HPG48" s="5"/>
      <c r="HPH48" s="5"/>
      <c r="HPI48" s="5"/>
      <c r="HPJ48" s="5"/>
      <c r="HPK48" s="5"/>
      <c r="HPL48" s="5"/>
      <c r="HPM48" s="5"/>
      <c r="HPN48" s="5"/>
      <c r="HPO48" s="5"/>
      <c r="HPP48" s="5"/>
      <c r="HPQ48" s="5"/>
      <c r="HPR48" s="5"/>
      <c r="HPS48" s="5"/>
      <c r="HPT48" s="5"/>
      <c r="HPU48" s="5"/>
      <c r="HPV48" s="5"/>
      <c r="HPW48" s="5"/>
      <c r="HPX48" s="5"/>
      <c r="HPY48" s="5"/>
      <c r="HPZ48" s="5"/>
      <c r="HQA48" s="5"/>
      <c r="HQB48" s="5"/>
      <c r="HQC48" s="5"/>
      <c r="HQD48" s="5"/>
      <c r="HQE48" s="5"/>
      <c r="HQF48" s="5"/>
      <c r="HQG48" s="5"/>
      <c r="HQH48" s="5"/>
      <c r="HQI48" s="5"/>
      <c r="HQJ48" s="5"/>
      <c r="HQK48" s="5"/>
      <c r="HQL48" s="5"/>
      <c r="HQM48" s="5"/>
      <c r="HQN48" s="5"/>
      <c r="HQO48" s="5"/>
      <c r="HQP48" s="5"/>
      <c r="HQQ48" s="5"/>
      <c r="HQR48" s="5"/>
      <c r="HQS48" s="5"/>
      <c r="HQT48" s="5"/>
      <c r="HQU48" s="5"/>
      <c r="HQV48" s="5"/>
      <c r="HQW48" s="5"/>
      <c r="HQX48" s="5"/>
      <c r="HQY48" s="5"/>
      <c r="HQZ48" s="5"/>
      <c r="HRA48" s="5"/>
      <c r="HRB48" s="5"/>
      <c r="HRC48" s="5"/>
      <c r="HRD48" s="5"/>
      <c r="HRE48" s="5"/>
      <c r="HRF48" s="5"/>
      <c r="HRG48" s="5"/>
      <c r="HRH48" s="5"/>
      <c r="HRI48" s="5"/>
      <c r="HRJ48" s="5"/>
      <c r="HRK48" s="5"/>
      <c r="HRL48" s="5"/>
      <c r="HRM48" s="5"/>
      <c r="HRN48" s="5"/>
      <c r="HRO48" s="5"/>
      <c r="HRP48" s="5"/>
      <c r="HRQ48" s="5"/>
      <c r="HRR48" s="5"/>
      <c r="HRS48" s="5"/>
      <c r="HRT48" s="5"/>
      <c r="HRU48" s="5"/>
      <c r="HRV48" s="5"/>
      <c r="HRW48" s="5"/>
      <c r="HRX48" s="5"/>
      <c r="HRY48" s="5"/>
      <c r="HRZ48" s="5"/>
      <c r="HSA48" s="5"/>
      <c r="HSB48" s="5"/>
      <c r="HSC48" s="5"/>
      <c r="HSD48" s="5"/>
      <c r="HSE48" s="5"/>
      <c r="HSF48" s="5"/>
      <c r="HSG48" s="5"/>
      <c r="HSH48" s="5"/>
      <c r="HSI48" s="5"/>
      <c r="HSJ48" s="5"/>
      <c r="HSK48" s="5"/>
      <c r="HSL48" s="5"/>
      <c r="HSM48" s="5"/>
      <c r="HSN48" s="5"/>
      <c r="HSO48" s="5"/>
      <c r="HSP48" s="5"/>
      <c r="HSQ48" s="5"/>
      <c r="HSR48" s="5"/>
      <c r="HSS48" s="5"/>
      <c r="HST48" s="5"/>
      <c r="HSU48" s="5"/>
      <c r="HSV48" s="5"/>
      <c r="HSW48" s="5"/>
      <c r="HSX48" s="5"/>
      <c r="HSY48" s="5"/>
      <c r="HSZ48" s="5"/>
      <c r="HTA48" s="5"/>
      <c r="HTB48" s="5"/>
      <c r="HTC48" s="5"/>
      <c r="HTD48" s="5"/>
      <c r="HTE48" s="5"/>
      <c r="HTF48" s="5"/>
      <c r="HTG48" s="5"/>
      <c r="HTH48" s="5"/>
      <c r="HTI48" s="5"/>
      <c r="HTJ48" s="5"/>
      <c r="HTK48" s="5"/>
      <c r="HTL48" s="5"/>
      <c r="HTM48" s="5"/>
      <c r="HTN48" s="5"/>
      <c r="HTO48" s="5"/>
      <c r="HTP48" s="5"/>
      <c r="HTQ48" s="5"/>
      <c r="HTR48" s="5"/>
      <c r="HTS48" s="5"/>
      <c r="HTT48" s="5"/>
      <c r="HTU48" s="5"/>
      <c r="HTV48" s="5"/>
      <c r="HTW48" s="5"/>
      <c r="HTX48" s="5"/>
      <c r="HTY48" s="5"/>
      <c r="HTZ48" s="5"/>
      <c r="HUA48" s="5"/>
      <c r="HUB48" s="5"/>
      <c r="HUC48" s="5"/>
      <c r="HUD48" s="5"/>
      <c r="HUE48" s="5"/>
      <c r="HUF48" s="5"/>
      <c r="HUG48" s="5"/>
      <c r="HUH48" s="5"/>
      <c r="HUI48" s="5"/>
      <c r="HUJ48" s="5"/>
      <c r="HUK48" s="5"/>
      <c r="HUL48" s="5"/>
      <c r="HUM48" s="5"/>
      <c r="HUN48" s="5"/>
      <c r="HUO48" s="5"/>
      <c r="HUP48" s="5"/>
      <c r="HUQ48" s="5"/>
      <c r="HUR48" s="5"/>
      <c r="HUS48" s="5"/>
      <c r="HUT48" s="5"/>
      <c r="HUU48" s="5"/>
      <c r="HUV48" s="5"/>
      <c r="HUW48" s="5"/>
      <c r="HUX48" s="5"/>
      <c r="HUY48" s="5"/>
      <c r="HUZ48" s="5"/>
      <c r="HVA48" s="5"/>
      <c r="HVB48" s="5"/>
      <c r="HVC48" s="5"/>
      <c r="HVD48" s="5"/>
      <c r="HVE48" s="5"/>
      <c r="HVF48" s="5"/>
      <c r="HVG48" s="5"/>
      <c r="HVH48" s="5"/>
      <c r="HVI48" s="5"/>
      <c r="HVJ48" s="5"/>
      <c r="HVK48" s="5"/>
      <c r="HVL48" s="5"/>
      <c r="HVM48" s="5"/>
      <c r="HVN48" s="5"/>
      <c r="HVO48" s="5"/>
      <c r="HVP48" s="5"/>
      <c r="HVQ48" s="5"/>
      <c r="HVR48" s="5"/>
      <c r="HVS48" s="5"/>
      <c r="HVT48" s="5"/>
      <c r="HVU48" s="5"/>
      <c r="HVV48" s="5"/>
      <c r="HVW48" s="5"/>
      <c r="HVX48" s="5"/>
      <c r="HVY48" s="5"/>
      <c r="HVZ48" s="5"/>
      <c r="HWA48" s="5"/>
      <c r="HWB48" s="5"/>
      <c r="HWC48" s="5"/>
      <c r="HWD48" s="5"/>
      <c r="HWE48" s="5"/>
      <c r="HWF48" s="5"/>
      <c r="HWG48" s="5"/>
      <c r="HWH48" s="5"/>
      <c r="HWI48" s="5"/>
      <c r="HWJ48" s="5"/>
      <c r="HWK48" s="5"/>
      <c r="HWL48" s="5"/>
      <c r="HWM48" s="5"/>
      <c r="HWN48" s="5"/>
      <c r="HWO48" s="5"/>
      <c r="HWP48" s="5"/>
      <c r="HWQ48" s="5"/>
      <c r="HWR48" s="5"/>
      <c r="HWS48" s="5"/>
      <c r="HWT48" s="5"/>
      <c r="HWU48" s="5"/>
      <c r="HWV48" s="5"/>
      <c r="HWW48" s="5"/>
      <c r="HWX48" s="5"/>
      <c r="HWY48" s="5"/>
      <c r="HWZ48" s="5"/>
      <c r="HXA48" s="5"/>
      <c r="HXB48" s="5"/>
      <c r="HXC48" s="5"/>
      <c r="HXD48" s="5"/>
      <c r="HXE48" s="5"/>
      <c r="HXF48" s="5"/>
      <c r="HXG48" s="5"/>
      <c r="HXH48" s="5"/>
      <c r="HXI48" s="5"/>
      <c r="HXJ48" s="5"/>
      <c r="HXK48" s="5"/>
      <c r="HXL48" s="5"/>
      <c r="HXM48" s="5"/>
      <c r="HXN48" s="5"/>
      <c r="HXO48" s="5"/>
      <c r="HXP48" s="5"/>
      <c r="HXQ48" s="5"/>
      <c r="HXR48" s="5"/>
      <c r="HXS48" s="5"/>
      <c r="HXT48" s="5"/>
      <c r="HXU48" s="5"/>
      <c r="HXV48" s="5"/>
      <c r="HXW48" s="5"/>
      <c r="HXX48" s="5"/>
      <c r="HXY48" s="5"/>
      <c r="HXZ48" s="5"/>
      <c r="HYA48" s="5"/>
      <c r="HYB48" s="5"/>
      <c r="HYC48" s="5"/>
      <c r="HYD48" s="5"/>
      <c r="HYE48" s="5"/>
      <c r="HYF48" s="5"/>
      <c r="HYG48" s="5"/>
      <c r="HYH48" s="5"/>
      <c r="HYI48" s="5"/>
      <c r="HYJ48" s="5"/>
      <c r="HYK48" s="5"/>
      <c r="HYL48" s="5"/>
      <c r="HYM48" s="5"/>
      <c r="HYN48" s="5"/>
      <c r="HYO48" s="5"/>
      <c r="HYP48" s="5"/>
      <c r="HYQ48" s="5"/>
      <c r="HYR48" s="5"/>
      <c r="HYS48" s="5"/>
      <c r="HYT48" s="5"/>
      <c r="HYU48" s="5"/>
      <c r="HYV48" s="5"/>
      <c r="HYW48" s="5"/>
      <c r="HYX48" s="5"/>
      <c r="HYY48" s="5"/>
      <c r="HYZ48" s="5"/>
      <c r="HZA48" s="5"/>
      <c r="HZB48" s="5"/>
      <c r="HZC48" s="5"/>
      <c r="HZD48" s="5"/>
      <c r="HZE48" s="5"/>
      <c r="HZF48" s="5"/>
      <c r="HZG48" s="5"/>
      <c r="HZH48" s="5"/>
      <c r="HZI48" s="5"/>
      <c r="HZJ48" s="5"/>
      <c r="HZK48" s="5"/>
      <c r="HZL48" s="5"/>
      <c r="HZM48" s="5"/>
      <c r="HZN48" s="5"/>
      <c r="HZO48" s="5"/>
      <c r="HZP48" s="5"/>
      <c r="HZQ48" s="5"/>
      <c r="HZR48" s="5"/>
      <c r="HZS48" s="5"/>
      <c r="HZT48" s="5"/>
      <c r="HZU48" s="5"/>
      <c r="HZV48" s="5"/>
      <c r="HZW48" s="5"/>
      <c r="HZX48" s="5"/>
      <c r="HZY48" s="5"/>
      <c r="HZZ48" s="5"/>
      <c r="IAA48" s="5"/>
      <c r="IAB48" s="5"/>
      <c r="IAC48" s="5"/>
      <c r="IAD48" s="5"/>
      <c r="IAE48" s="5"/>
      <c r="IAF48" s="5"/>
      <c r="IAG48" s="5"/>
      <c r="IAH48" s="5"/>
      <c r="IAI48" s="5"/>
      <c r="IAJ48" s="5"/>
      <c r="IAK48" s="5"/>
      <c r="IAL48" s="5"/>
      <c r="IAM48" s="5"/>
      <c r="IAN48" s="5"/>
      <c r="IAO48" s="5"/>
      <c r="IAP48" s="5"/>
      <c r="IAQ48" s="5"/>
      <c r="IAR48" s="5"/>
      <c r="IAS48" s="5"/>
      <c r="IAT48" s="5"/>
      <c r="IAU48" s="5"/>
      <c r="IAV48" s="5"/>
      <c r="IAW48" s="5"/>
      <c r="IAX48" s="5"/>
      <c r="IAY48" s="5"/>
      <c r="IAZ48" s="5"/>
      <c r="IBA48" s="5"/>
      <c r="IBB48" s="5"/>
      <c r="IBC48" s="5"/>
      <c r="IBD48" s="5"/>
      <c r="IBE48" s="5"/>
      <c r="IBF48" s="5"/>
      <c r="IBG48" s="5"/>
      <c r="IBH48" s="5"/>
      <c r="IBI48" s="5"/>
      <c r="IBJ48" s="5"/>
      <c r="IBK48" s="5"/>
      <c r="IBL48" s="5"/>
      <c r="IBM48" s="5"/>
      <c r="IBN48" s="5"/>
      <c r="IBO48" s="5"/>
      <c r="IBP48" s="5"/>
      <c r="IBQ48" s="5"/>
      <c r="IBR48" s="5"/>
      <c r="IBS48" s="5"/>
      <c r="IBT48" s="5"/>
      <c r="IBU48" s="5"/>
      <c r="IBV48" s="5"/>
      <c r="IBW48" s="5"/>
      <c r="IBX48" s="5"/>
      <c r="IBY48" s="5"/>
      <c r="IBZ48" s="5"/>
      <c r="ICA48" s="5"/>
      <c r="ICB48" s="5"/>
      <c r="ICC48" s="5"/>
      <c r="ICD48" s="5"/>
      <c r="ICE48" s="5"/>
      <c r="ICF48" s="5"/>
      <c r="ICG48" s="5"/>
      <c r="ICH48" s="5"/>
      <c r="ICI48" s="5"/>
      <c r="ICJ48" s="5"/>
      <c r="ICK48" s="5"/>
      <c r="ICL48" s="5"/>
      <c r="ICM48" s="5"/>
      <c r="ICN48" s="5"/>
      <c r="ICO48" s="5"/>
      <c r="ICP48" s="5"/>
      <c r="ICQ48" s="5"/>
      <c r="ICR48" s="5"/>
      <c r="ICS48" s="5"/>
      <c r="ICT48" s="5"/>
      <c r="ICU48" s="5"/>
      <c r="ICV48" s="5"/>
      <c r="ICW48" s="5"/>
      <c r="ICX48" s="5"/>
      <c r="ICY48" s="5"/>
      <c r="ICZ48" s="5"/>
      <c r="IDA48" s="5"/>
      <c r="IDB48" s="5"/>
      <c r="IDC48" s="5"/>
      <c r="IDD48" s="5"/>
      <c r="IDE48" s="5"/>
      <c r="IDF48" s="5"/>
      <c r="IDG48" s="5"/>
      <c r="IDH48" s="5"/>
      <c r="IDI48" s="5"/>
      <c r="IDJ48" s="5"/>
      <c r="IDK48" s="5"/>
      <c r="IDL48" s="5"/>
      <c r="IDM48" s="5"/>
      <c r="IDN48" s="5"/>
      <c r="IDO48" s="5"/>
      <c r="IDP48" s="5"/>
      <c r="IDQ48" s="5"/>
      <c r="IDR48" s="5"/>
      <c r="IDS48" s="5"/>
      <c r="IDT48" s="5"/>
      <c r="IDU48" s="5"/>
      <c r="IDV48" s="5"/>
      <c r="IDW48" s="5"/>
      <c r="IDX48" s="5"/>
      <c r="IDY48" s="5"/>
      <c r="IDZ48" s="5"/>
      <c r="IEA48" s="5"/>
      <c r="IEB48" s="5"/>
      <c r="IEC48" s="5"/>
      <c r="IED48" s="5"/>
      <c r="IEE48" s="5"/>
      <c r="IEF48" s="5"/>
      <c r="IEG48" s="5"/>
      <c r="IEH48" s="5"/>
      <c r="IEI48" s="5"/>
      <c r="IEJ48" s="5"/>
      <c r="IEK48" s="5"/>
      <c r="IEL48" s="5"/>
      <c r="IEM48" s="5"/>
      <c r="IEN48" s="5"/>
      <c r="IEO48" s="5"/>
      <c r="IEP48" s="5"/>
      <c r="IEQ48" s="5"/>
      <c r="IER48" s="5"/>
      <c r="IES48" s="5"/>
      <c r="IET48" s="5"/>
      <c r="IEU48" s="5"/>
      <c r="IEV48" s="5"/>
      <c r="IEW48" s="5"/>
      <c r="IEX48" s="5"/>
      <c r="IEY48" s="5"/>
      <c r="IEZ48" s="5"/>
      <c r="IFA48" s="5"/>
      <c r="IFB48" s="5"/>
      <c r="IFC48" s="5"/>
      <c r="IFD48" s="5"/>
      <c r="IFE48" s="5"/>
      <c r="IFF48" s="5"/>
      <c r="IFG48" s="5"/>
      <c r="IFH48" s="5"/>
      <c r="IFI48" s="5"/>
      <c r="IFJ48" s="5"/>
      <c r="IFK48" s="5"/>
      <c r="IFL48" s="5"/>
      <c r="IFM48" s="5"/>
      <c r="IFN48" s="5"/>
      <c r="IFO48" s="5"/>
      <c r="IFP48" s="5"/>
      <c r="IFQ48" s="5"/>
      <c r="IFR48" s="5"/>
      <c r="IFS48" s="5"/>
      <c r="IFT48" s="5"/>
      <c r="IFU48" s="5"/>
      <c r="IFV48" s="5"/>
      <c r="IFW48" s="5"/>
      <c r="IFX48" s="5"/>
      <c r="IFY48" s="5"/>
      <c r="IFZ48" s="5"/>
      <c r="IGA48" s="5"/>
      <c r="IGB48" s="5"/>
      <c r="IGC48" s="5"/>
      <c r="IGD48" s="5"/>
      <c r="IGE48" s="5"/>
      <c r="IGF48" s="5"/>
      <c r="IGG48" s="5"/>
      <c r="IGH48" s="5"/>
      <c r="IGI48" s="5"/>
      <c r="IGJ48" s="5"/>
      <c r="IGK48" s="5"/>
      <c r="IGL48" s="5"/>
      <c r="IGM48" s="5"/>
      <c r="IGN48" s="5"/>
      <c r="IGO48" s="5"/>
      <c r="IGP48" s="5"/>
      <c r="IGQ48" s="5"/>
      <c r="IGR48" s="5"/>
      <c r="IGS48" s="5"/>
      <c r="IGT48" s="5"/>
      <c r="IGU48" s="5"/>
      <c r="IGV48" s="5"/>
      <c r="IGW48" s="5"/>
      <c r="IGX48" s="5"/>
      <c r="IGY48" s="5"/>
      <c r="IGZ48" s="5"/>
      <c r="IHA48" s="5"/>
      <c r="IHB48" s="5"/>
      <c r="IHC48" s="5"/>
      <c r="IHD48" s="5"/>
      <c r="IHE48" s="5"/>
      <c r="IHF48" s="5"/>
      <c r="IHG48" s="5"/>
      <c r="IHH48" s="5"/>
      <c r="IHI48" s="5"/>
      <c r="IHJ48" s="5"/>
      <c r="IHK48" s="5"/>
      <c r="IHL48" s="5"/>
      <c r="IHM48" s="5"/>
      <c r="IHN48" s="5"/>
      <c r="IHO48" s="5"/>
      <c r="IHP48" s="5"/>
      <c r="IHQ48" s="5"/>
      <c r="IHR48" s="5"/>
      <c r="IHS48" s="5"/>
      <c r="IHT48" s="5"/>
      <c r="IHU48" s="5"/>
      <c r="IHV48" s="5"/>
      <c r="IHW48" s="5"/>
      <c r="IHX48" s="5"/>
      <c r="IHY48" s="5"/>
      <c r="IHZ48" s="5"/>
      <c r="IIA48" s="5"/>
      <c r="IIB48" s="5"/>
      <c r="IIC48" s="5"/>
      <c r="IID48" s="5"/>
      <c r="IIE48" s="5"/>
      <c r="IIF48" s="5"/>
      <c r="IIG48" s="5"/>
      <c r="IIH48" s="5"/>
      <c r="III48" s="5"/>
      <c r="IIJ48" s="5"/>
      <c r="IIK48" s="5"/>
      <c r="IIL48" s="5"/>
      <c r="IIM48" s="5"/>
      <c r="IIN48" s="5"/>
      <c r="IIO48" s="5"/>
      <c r="IIP48" s="5"/>
      <c r="IIQ48" s="5"/>
      <c r="IIR48" s="5"/>
      <c r="IIS48" s="5"/>
      <c r="IIT48" s="5"/>
      <c r="IIU48" s="5"/>
      <c r="IIV48" s="5"/>
      <c r="IIW48" s="5"/>
      <c r="IIX48" s="5"/>
      <c r="IIY48" s="5"/>
      <c r="IIZ48" s="5"/>
      <c r="IJA48" s="5"/>
      <c r="IJB48" s="5"/>
      <c r="IJC48" s="5"/>
      <c r="IJD48" s="5"/>
      <c r="IJE48" s="5"/>
      <c r="IJF48" s="5"/>
      <c r="IJG48" s="5"/>
      <c r="IJH48" s="5"/>
      <c r="IJI48" s="5"/>
      <c r="IJJ48" s="5"/>
      <c r="IJK48" s="5"/>
      <c r="IJL48" s="5"/>
      <c r="IJM48" s="5"/>
      <c r="IJN48" s="5"/>
      <c r="IJO48" s="5"/>
      <c r="IJP48" s="5"/>
      <c r="IJQ48" s="5"/>
      <c r="IJR48" s="5"/>
      <c r="IJS48" s="5"/>
      <c r="IJT48" s="5"/>
      <c r="IJU48" s="5"/>
      <c r="IJV48" s="5"/>
      <c r="IJW48" s="5"/>
      <c r="IJX48" s="5"/>
      <c r="IJY48" s="5"/>
      <c r="IJZ48" s="5"/>
      <c r="IKA48" s="5"/>
      <c r="IKB48" s="5"/>
      <c r="IKC48" s="5"/>
      <c r="IKD48" s="5"/>
      <c r="IKE48" s="5"/>
      <c r="IKF48" s="5"/>
      <c r="IKG48" s="5"/>
      <c r="IKH48" s="5"/>
      <c r="IKI48" s="5"/>
      <c r="IKJ48" s="5"/>
      <c r="IKK48" s="5"/>
      <c r="IKL48" s="5"/>
      <c r="IKM48" s="5"/>
      <c r="IKN48" s="5"/>
      <c r="IKO48" s="5"/>
      <c r="IKP48" s="5"/>
      <c r="IKQ48" s="5"/>
      <c r="IKR48" s="5"/>
      <c r="IKS48" s="5"/>
      <c r="IKT48" s="5"/>
      <c r="IKU48" s="5"/>
      <c r="IKV48" s="5"/>
      <c r="IKW48" s="5"/>
      <c r="IKX48" s="5"/>
      <c r="IKY48" s="5"/>
      <c r="IKZ48" s="5"/>
      <c r="ILA48" s="5"/>
      <c r="ILB48" s="5"/>
      <c r="ILC48" s="5"/>
      <c r="ILD48" s="5"/>
      <c r="ILE48" s="5"/>
      <c r="ILF48" s="5"/>
      <c r="ILG48" s="5"/>
      <c r="ILH48" s="5"/>
      <c r="ILI48" s="5"/>
      <c r="ILJ48" s="5"/>
      <c r="ILK48" s="5"/>
      <c r="ILL48" s="5"/>
      <c r="ILM48" s="5"/>
      <c r="ILN48" s="5"/>
      <c r="ILO48" s="5"/>
      <c r="ILP48" s="5"/>
      <c r="ILQ48" s="5"/>
      <c r="ILR48" s="5"/>
      <c r="ILS48" s="5"/>
      <c r="ILT48" s="5"/>
      <c r="ILU48" s="5"/>
      <c r="ILV48" s="5"/>
      <c r="ILW48" s="5"/>
      <c r="ILX48" s="5"/>
      <c r="ILY48" s="5"/>
      <c r="ILZ48" s="5"/>
      <c r="IMA48" s="5"/>
      <c r="IMB48" s="5"/>
      <c r="IMC48" s="5"/>
      <c r="IMD48" s="5"/>
      <c r="IME48" s="5"/>
      <c r="IMF48" s="5"/>
      <c r="IMG48" s="5"/>
      <c r="IMH48" s="5"/>
      <c r="IMI48" s="5"/>
      <c r="IMJ48" s="5"/>
      <c r="IMK48" s="5"/>
      <c r="IML48" s="5"/>
      <c r="IMM48" s="5"/>
      <c r="IMN48" s="5"/>
      <c r="IMO48" s="5"/>
      <c r="IMP48" s="5"/>
      <c r="IMQ48" s="5"/>
      <c r="IMR48" s="5"/>
      <c r="IMS48" s="5"/>
      <c r="IMT48" s="5"/>
      <c r="IMU48" s="5"/>
      <c r="IMV48" s="5"/>
      <c r="IMW48" s="5"/>
      <c r="IMX48" s="5"/>
      <c r="IMY48" s="5"/>
      <c r="IMZ48" s="5"/>
      <c r="INA48" s="5"/>
      <c r="INB48" s="5"/>
      <c r="INC48" s="5"/>
      <c r="IND48" s="5"/>
      <c r="INE48" s="5"/>
      <c r="INF48" s="5"/>
      <c r="ING48" s="5"/>
      <c r="INH48" s="5"/>
      <c r="INI48" s="5"/>
      <c r="INJ48" s="5"/>
      <c r="INK48" s="5"/>
      <c r="INL48" s="5"/>
      <c r="INM48" s="5"/>
      <c r="INN48" s="5"/>
      <c r="INO48" s="5"/>
      <c r="INP48" s="5"/>
      <c r="INQ48" s="5"/>
      <c r="INR48" s="5"/>
      <c r="INS48" s="5"/>
      <c r="INT48" s="5"/>
      <c r="INU48" s="5"/>
      <c r="INV48" s="5"/>
      <c r="INW48" s="5"/>
      <c r="INX48" s="5"/>
      <c r="INY48" s="5"/>
      <c r="INZ48" s="5"/>
      <c r="IOA48" s="5"/>
      <c r="IOB48" s="5"/>
      <c r="IOC48" s="5"/>
      <c r="IOD48" s="5"/>
      <c r="IOE48" s="5"/>
      <c r="IOF48" s="5"/>
      <c r="IOG48" s="5"/>
      <c r="IOH48" s="5"/>
      <c r="IOI48" s="5"/>
      <c r="IOJ48" s="5"/>
      <c r="IOK48" s="5"/>
      <c r="IOL48" s="5"/>
      <c r="IOM48" s="5"/>
      <c r="ION48" s="5"/>
      <c r="IOO48" s="5"/>
      <c r="IOP48" s="5"/>
      <c r="IOQ48" s="5"/>
      <c r="IOR48" s="5"/>
      <c r="IOS48" s="5"/>
      <c r="IOT48" s="5"/>
      <c r="IOU48" s="5"/>
      <c r="IOV48" s="5"/>
      <c r="IOW48" s="5"/>
      <c r="IOX48" s="5"/>
      <c r="IOY48" s="5"/>
      <c r="IOZ48" s="5"/>
      <c r="IPA48" s="5"/>
      <c r="IPB48" s="5"/>
      <c r="IPC48" s="5"/>
      <c r="IPD48" s="5"/>
      <c r="IPE48" s="5"/>
      <c r="IPF48" s="5"/>
      <c r="IPG48" s="5"/>
      <c r="IPH48" s="5"/>
      <c r="IPI48" s="5"/>
      <c r="IPJ48" s="5"/>
      <c r="IPK48" s="5"/>
      <c r="IPL48" s="5"/>
      <c r="IPM48" s="5"/>
      <c r="IPN48" s="5"/>
      <c r="IPO48" s="5"/>
      <c r="IPP48" s="5"/>
      <c r="IPQ48" s="5"/>
      <c r="IPR48" s="5"/>
      <c r="IPS48" s="5"/>
      <c r="IPT48" s="5"/>
      <c r="IPU48" s="5"/>
      <c r="IPV48" s="5"/>
      <c r="IPW48" s="5"/>
      <c r="IPX48" s="5"/>
      <c r="IPY48" s="5"/>
      <c r="IPZ48" s="5"/>
      <c r="IQA48" s="5"/>
      <c r="IQB48" s="5"/>
      <c r="IQC48" s="5"/>
      <c r="IQD48" s="5"/>
      <c r="IQE48" s="5"/>
      <c r="IQF48" s="5"/>
      <c r="IQG48" s="5"/>
      <c r="IQH48" s="5"/>
      <c r="IQI48" s="5"/>
      <c r="IQJ48" s="5"/>
      <c r="IQK48" s="5"/>
      <c r="IQL48" s="5"/>
      <c r="IQM48" s="5"/>
      <c r="IQN48" s="5"/>
      <c r="IQO48" s="5"/>
      <c r="IQP48" s="5"/>
      <c r="IQQ48" s="5"/>
      <c r="IQR48" s="5"/>
      <c r="IQS48" s="5"/>
      <c r="IQT48" s="5"/>
      <c r="IQU48" s="5"/>
      <c r="IQV48" s="5"/>
      <c r="IQW48" s="5"/>
      <c r="IQX48" s="5"/>
      <c r="IQY48" s="5"/>
      <c r="IQZ48" s="5"/>
      <c r="IRA48" s="5"/>
      <c r="IRB48" s="5"/>
      <c r="IRC48" s="5"/>
      <c r="IRD48" s="5"/>
      <c r="IRE48" s="5"/>
      <c r="IRF48" s="5"/>
      <c r="IRG48" s="5"/>
      <c r="IRH48" s="5"/>
      <c r="IRI48" s="5"/>
      <c r="IRJ48" s="5"/>
      <c r="IRK48" s="5"/>
      <c r="IRL48" s="5"/>
      <c r="IRM48" s="5"/>
      <c r="IRN48" s="5"/>
      <c r="IRO48" s="5"/>
      <c r="IRP48" s="5"/>
      <c r="IRQ48" s="5"/>
      <c r="IRR48" s="5"/>
      <c r="IRS48" s="5"/>
      <c r="IRT48" s="5"/>
      <c r="IRU48" s="5"/>
      <c r="IRV48" s="5"/>
      <c r="IRW48" s="5"/>
      <c r="IRX48" s="5"/>
      <c r="IRY48" s="5"/>
      <c r="IRZ48" s="5"/>
      <c r="ISA48" s="5"/>
      <c r="ISB48" s="5"/>
      <c r="ISC48" s="5"/>
      <c r="ISD48" s="5"/>
      <c r="ISE48" s="5"/>
      <c r="ISF48" s="5"/>
      <c r="ISG48" s="5"/>
      <c r="ISH48" s="5"/>
      <c r="ISI48" s="5"/>
      <c r="ISJ48" s="5"/>
      <c r="ISK48" s="5"/>
      <c r="ISL48" s="5"/>
      <c r="ISM48" s="5"/>
      <c r="ISN48" s="5"/>
      <c r="ISO48" s="5"/>
      <c r="ISP48" s="5"/>
      <c r="ISQ48" s="5"/>
      <c r="ISR48" s="5"/>
      <c r="ISS48" s="5"/>
      <c r="IST48" s="5"/>
      <c r="ISU48" s="5"/>
      <c r="ISV48" s="5"/>
      <c r="ISW48" s="5"/>
      <c r="ISX48" s="5"/>
      <c r="ISY48" s="5"/>
      <c r="ISZ48" s="5"/>
      <c r="ITA48" s="5"/>
      <c r="ITB48" s="5"/>
      <c r="ITC48" s="5"/>
      <c r="ITD48" s="5"/>
      <c r="ITE48" s="5"/>
      <c r="ITF48" s="5"/>
      <c r="ITG48" s="5"/>
      <c r="ITH48" s="5"/>
      <c r="ITI48" s="5"/>
      <c r="ITJ48" s="5"/>
      <c r="ITK48" s="5"/>
      <c r="ITL48" s="5"/>
      <c r="ITM48" s="5"/>
      <c r="ITN48" s="5"/>
      <c r="ITO48" s="5"/>
      <c r="ITP48" s="5"/>
      <c r="ITQ48" s="5"/>
      <c r="ITR48" s="5"/>
      <c r="ITS48" s="5"/>
      <c r="ITT48" s="5"/>
      <c r="ITU48" s="5"/>
      <c r="ITV48" s="5"/>
      <c r="ITW48" s="5"/>
      <c r="ITX48" s="5"/>
      <c r="ITY48" s="5"/>
      <c r="ITZ48" s="5"/>
      <c r="IUA48" s="5"/>
      <c r="IUB48" s="5"/>
      <c r="IUC48" s="5"/>
      <c r="IUD48" s="5"/>
      <c r="IUE48" s="5"/>
      <c r="IUF48" s="5"/>
      <c r="IUG48" s="5"/>
      <c r="IUH48" s="5"/>
      <c r="IUI48" s="5"/>
      <c r="IUJ48" s="5"/>
      <c r="IUK48" s="5"/>
      <c r="IUL48" s="5"/>
      <c r="IUM48" s="5"/>
      <c r="IUN48" s="5"/>
      <c r="IUO48" s="5"/>
      <c r="IUP48" s="5"/>
      <c r="IUQ48" s="5"/>
      <c r="IUR48" s="5"/>
      <c r="IUS48" s="5"/>
      <c r="IUT48" s="5"/>
      <c r="IUU48" s="5"/>
      <c r="IUV48" s="5"/>
      <c r="IUW48" s="5"/>
      <c r="IUX48" s="5"/>
      <c r="IUY48" s="5"/>
      <c r="IUZ48" s="5"/>
      <c r="IVA48" s="5"/>
      <c r="IVB48" s="5"/>
      <c r="IVC48" s="5"/>
      <c r="IVD48" s="5"/>
      <c r="IVE48" s="5"/>
      <c r="IVF48" s="5"/>
      <c r="IVG48" s="5"/>
      <c r="IVH48" s="5"/>
      <c r="IVI48" s="5"/>
      <c r="IVJ48" s="5"/>
      <c r="IVK48" s="5"/>
      <c r="IVL48" s="5"/>
      <c r="IVM48" s="5"/>
      <c r="IVN48" s="5"/>
      <c r="IVO48" s="5"/>
      <c r="IVP48" s="5"/>
      <c r="IVQ48" s="5"/>
      <c r="IVR48" s="5"/>
      <c r="IVS48" s="5"/>
      <c r="IVT48" s="5"/>
      <c r="IVU48" s="5"/>
      <c r="IVV48" s="5"/>
      <c r="IVW48" s="5"/>
      <c r="IVX48" s="5"/>
      <c r="IVY48" s="5"/>
      <c r="IVZ48" s="5"/>
      <c r="IWA48" s="5"/>
      <c r="IWB48" s="5"/>
      <c r="IWC48" s="5"/>
      <c r="IWD48" s="5"/>
      <c r="IWE48" s="5"/>
      <c r="IWF48" s="5"/>
      <c r="IWG48" s="5"/>
      <c r="IWH48" s="5"/>
      <c r="IWI48" s="5"/>
      <c r="IWJ48" s="5"/>
      <c r="IWK48" s="5"/>
      <c r="IWL48" s="5"/>
      <c r="IWM48" s="5"/>
      <c r="IWN48" s="5"/>
      <c r="IWO48" s="5"/>
      <c r="IWP48" s="5"/>
      <c r="IWQ48" s="5"/>
      <c r="IWR48" s="5"/>
      <c r="IWS48" s="5"/>
      <c r="IWT48" s="5"/>
      <c r="IWU48" s="5"/>
      <c r="IWV48" s="5"/>
      <c r="IWW48" s="5"/>
      <c r="IWX48" s="5"/>
      <c r="IWY48" s="5"/>
      <c r="IWZ48" s="5"/>
      <c r="IXA48" s="5"/>
      <c r="IXB48" s="5"/>
      <c r="IXC48" s="5"/>
      <c r="IXD48" s="5"/>
      <c r="IXE48" s="5"/>
      <c r="IXF48" s="5"/>
      <c r="IXG48" s="5"/>
      <c r="IXH48" s="5"/>
      <c r="IXI48" s="5"/>
      <c r="IXJ48" s="5"/>
      <c r="IXK48" s="5"/>
      <c r="IXL48" s="5"/>
      <c r="IXM48" s="5"/>
      <c r="IXN48" s="5"/>
      <c r="IXO48" s="5"/>
      <c r="IXP48" s="5"/>
      <c r="IXQ48" s="5"/>
      <c r="IXR48" s="5"/>
      <c r="IXS48" s="5"/>
      <c r="IXT48" s="5"/>
      <c r="IXU48" s="5"/>
      <c r="IXV48" s="5"/>
      <c r="IXW48" s="5"/>
      <c r="IXX48" s="5"/>
      <c r="IXY48" s="5"/>
      <c r="IXZ48" s="5"/>
      <c r="IYA48" s="5"/>
      <c r="IYB48" s="5"/>
      <c r="IYC48" s="5"/>
      <c r="IYD48" s="5"/>
      <c r="IYE48" s="5"/>
      <c r="IYF48" s="5"/>
      <c r="IYG48" s="5"/>
      <c r="IYH48" s="5"/>
      <c r="IYI48" s="5"/>
      <c r="IYJ48" s="5"/>
      <c r="IYK48" s="5"/>
      <c r="IYL48" s="5"/>
      <c r="IYM48" s="5"/>
      <c r="IYN48" s="5"/>
      <c r="IYO48" s="5"/>
      <c r="IYP48" s="5"/>
      <c r="IYQ48" s="5"/>
      <c r="IYR48" s="5"/>
      <c r="IYS48" s="5"/>
      <c r="IYT48" s="5"/>
      <c r="IYU48" s="5"/>
      <c r="IYV48" s="5"/>
      <c r="IYW48" s="5"/>
      <c r="IYX48" s="5"/>
      <c r="IYY48" s="5"/>
      <c r="IYZ48" s="5"/>
      <c r="IZA48" s="5"/>
      <c r="IZB48" s="5"/>
      <c r="IZC48" s="5"/>
      <c r="IZD48" s="5"/>
      <c r="IZE48" s="5"/>
      <c r="IZF48" s="5"/>
      <c r="IZG48" s="5"/>
      <c r="IZH48" s="5"/>
      <c r="IZI48" s="5"/>
      <c r="IZJ48" s="5"/>
      <c r="IZK48" s="5"/>
      <c r="IZL48" s="5"/>
      <c r="IZM48" s="5"/>
      <c r="IZN48" s="5"/>
      <c r="IZO48" s="5"/>
      <c r="IZP48" s="5"/>
      <c r="IZQ48" s="5"/>
      <c r="IZR48" s="5"/>
      <c r="IZS48" s="5"/>
      <c r="IZT48" s="5"/>
      <c r="IZU48" s="5"/>
      <c r="IZV48" s="5"/>
      <c r="IZW48" s="5"/>
      <c r="IZX48" s="5"/>
      <c r="IZY48" s="5"/>
      <c r="IZZ48" s="5"/>
      <c r="JAA48" s="5"/>
      <c r="JAB48" s="5"/>
      <c r="JAC48" s="5"/>
      <c r="JAD48" s="5"/>
      <c r="JAE48" s="5"/>
      <c r="JAF48" s="5"/>
      <c r="JAG48" s="5"/>
      <c r="JAH48" s="5"/>
      <c r="JAI48" s="5"/>
      <c r="JAJ48" s="5"/>
      <c r="JAK48" s="5"/>
      <c r="JAL48" s="5"/>
      <c r="JAM48" s="5"/>
      <c r="JAN48" s="5"/>
      <c r="JAO48" s="5"/>
      <c r="JAP48" s="5"/>
      <c r="JAQ48" s="5"/>
      <c r="JAR48" s="5"/>
      <c r="JAS48" s="5"/>
      <c r="JAT48" s="5"/>
      <c r="JAU48" s="5"/>
      <c r="JAV48" s="5"/>
      <c r="JAW48" s="5"/>
      <c r="JAX48" s="5"/>
      <c r="JAY48" s="5"/>
      <c r="JAZ48" s="5"/>
      <c r="JBA48" s="5"/>
      <c r="JBB48" s="5"/>
      <c r="JBC48" s="5"/>
      <c r="JBD48" s="5"/>
      <c r="JBE48" s="5"/>
      <c r="JBF48" s="5"/>
      <c r="JBG48" s="5"/>
      <c r="JBH48" s="5"/>
      <c r="JBI48" s="5"/>
      <c r="JBJ48" s="5"/>
      <c r="JBK48" s="5"/>
      <c r="JBL48" s="5"/>
      <c r="JBM48" s="5"/>
      <c r="JBN48" s="5"/>
      <c r="JBO48" s="5"/>
      <c r="JBP48" s="5"/>
      <c r="JBQ48" s="5"/>
      <c r="JBR48" s="5"/>
      <c r="JBS48" s="5"/>
      <c r="JBT48" s="5"/>
      <c r="JBU48" s="5"/>
      <c r="JBV48" s="5"/>
      <c r="JBW48" s="5"/>
      <c r="JBX48" s="5"/>
      <c r="JBY48" s="5"/>
      <c r="JBZ48" s="5"/>
      <c r="JCA48" s="5"/>
      <c r="JCB48" s="5"/>
      <c r="JCC48" s="5"/>
      <c r="JCD48" s="5"/>
      <c r="JCE48" s="5"/>
      <c r="JCF48" s="5"/>
      <c r="JCG48" s="5"/>
      <c r="JCH48" s="5"/>
      <c r="JCI48" s="5"/>
      <c r="JCJ48" s="5"/>
      <c r="JCK48" s="5"/>
      <c r="JCL48" s="5"/>
      <c r="JCM48" s="5"/>
      <c r="JCN48" s="5"/>
      <c r="JCO48" s="5"/>
      <c r="JCP48" s="5"/>
      <c r="JCQ48" s="5"/>
      <c r="JCR48" s="5"/>
      <c r="JCS48" s="5"/>
      <c r="JCT48" s="5"/>
      <c r="JCU48" s="5"/>
      <c r="JCV48" s="5"/>
      <c r="JCW48" s="5"/>
      <c r="JCX48" s="5"/>
      <c r="JCY48" s="5"/>
      <c r="JCZ48" s="5"/>
      <c r="JDA48" s="5"/>
      <c r="JDB48" s="5"/>
      <c r="JDC48" s="5"/>
      <c r="JDD48" s="5"/>
      <c r="JDE48" s="5"/>
      <c r="JDF48" s="5"/>
      <c r="JDG48" s="5"/>
      <c r="JDH48" s="5"/>
      <c r="JDI48" s="5"/>
      <c r="JDJ48" s="5"/>
      <c r="JDK48" s="5"/>
      <c r="JDL48" s="5"/>
      <c r="JDM48" s="5"/>
      <c r="JDN48" s="5"/>
      <c r="JDO48" s="5"/>
      <c r="JDP48" s="5"/>
      <c r="JDQ48" s="5"/>
      <c r="JDR48" s="5"/>
      <c r="JDS48" s="5"/>
      <c r="JDT48" s="5"/>
      <c r="JDU48" s="5"/>
      <c r="JDV48" s="5"/>
      <c r="JDW48" s="5"/>
      <c r="JDX48" s="5"/>
      <c r="JDY48" s="5"/>
      <c r="JDZ48" s="5"/>
      <c r="JEA48" s="5"/>
      <c r="JEB48" s="5"/>
      <c r="JEC48" s="5"/>
      <c r="JED48" s="5"/>
      <c r="JEE48" s="5"/>
      <c r="JEF48" s="5"/>
      <c r="JEG48" s="5"/>
      <c r="JEH48" s="5"/>
      <c r="JEI48" s="5"/>
      <c r="JEJ48" s="5"/>
      <c r="JEK48" s="5"/>
      <c r="JEL48" s="5"/>
      <c r="JEM48" s="5"/>
      <c r="JEN48" s="5"/>
      <c r="JEO48" s="5"/>
      <c r="JEP48" s="5"/>
      <c r="JEQ48" s="5"/>
      <c r="JER48" s="5"/>
      <c r="JES48" s="5"/>
      <c r="JET48" s="5"/>
      <c r="JEU48" s="5"/>
      <c r="JEV48" s="5"/>
      <c r="JEW48" s="5"/>
      <c r="JEX48" s="5"/>
      <c r="JEY48" s="5"/>
      <c r="JEZ48" s="5"/>
      <c r="JFA48" s="5"/>
      <c r="JFB48" s="5"/>
      <c r="JFC48" s="5"/>
      <c r="JFD48" s="5"/>
      <c r="JFE48" s="5"/>
      <c r="JFF48" s="5"/>
      <c r="JFG48" s="5"/>
      <c r="JFH48" s="5"/>
      <c r="JFI48" s="5"/>
      <c r="JFJ48" s="5"/>
      <c r="JFK48" s="5"/>
      <c r="JFL48" s="5"/>
      <c r="JFM48" s="5"/>
      <c r="JFN48" s="5"/>
      <c r="JFO48" s="5"/>
      <c r="JFP48" s="5"/>
      <c r="JFQ48" s="5"/>
      <c r="JFR48" s="5"/>
      <c r="JFS48" s="5"/>
      <c r="JFT48" s="5"/>
      <c r="JFU48" s="5"/>
      <c r="JFV48" s="5"/>
      <c r="JFW48" s="5"/>
      <c r="JFX48" s="5"/>
      <c r="JFY48" s="5"/>
      <c r="JFZ48" s="5"/>
      <c r="JGA48" s="5"/>
      <c r="JGB48" s="5"/>
      <c r="JGC48" s="5"/>
      <c r="JGD48" s="5"/>
      <c r="JGE48" s="5"/>
      <c r="JGF48" s="5"/>
      <c r="JGG48" s="5"/>
      <c r="JGH48" s="5"/>
      <c r="JGI48" s="5"/>
      <c r="JGJ48" s="5"/>
      <c r="JGK48" s="5"/>
      <c r="JGL48" s="5"/>
      <c r="JGM48" s="5"/>
      <c r="JGN48" s="5"/>
      <c r="JGO48" s="5"/>
      <c r="JGP48" s="5"/>
      <c r="JGQ48" s="5"/>
      <c r="JGR48" s="5"/>
      <c r="JGS48" s="5"/>
      <c r="JGT48" s="5"/>
      <c r="JGU48" s="5"/>
      <c r="JGV48" s="5"/>
      <c r="JGW48" s="5"/>
      <c r="JGX48" s="5"/>
      <c r="JGY48" s="5"/>
      <c r="JGZ48" s="5"/>
      <c r="JHA48" s="5"/>
      <c r="JHB48" s="5"/>
      <c r="JHC48" s="5"/>
      <c r="JHD48" s="5"/>
      <c r="JHE48" s="5"/>
      <c r="JHF48" s="5"/>
      <c r="JHG48" s="5"/>
      <c r="JHH48" s="5"/>
      <c r="JHI48" s="5"/>
      <c r="JHJ48" s="5"/>
      <c r="JHK48" s="5"/>
      <c r="JHL48" s="5"/>
      <c r="JHM48" s="5"/>
      <c r="JHN48" s="5"/>
      <c r="JHO48" s="5"/>
      <c r="JHP48" s="5"/>
      <c r="JHQ48" s="5"/>
      <c r="JHR48" s="5"/>
      <c r="JHS48" s="5"/>
      <c r="JHT48" s="5"/>
      <c r="JHU48" s="5"/>
      <c r="JHV48" s="5"/>
      <c r="JHW48" s="5"/>
      <c r="JHX48" s="5"/>
      <c r="JHY48" s="5"/>
      <c r="JHZ48" s="5"/>
      <c r="JIA48" s="5"/>
      <c r="JIB48" s="5"/>
      <c r="JIC48" s="5"/>
      <c r="JID48" s="5"/>
      <c r="JIE48" s="5"/>
      <c r="JIF48" s="5"/>
      <c r="JIG48" s="5"/>
      <c r="JIH48" s="5"/>
      <c r="JII48" s="5"/>
      <c r="JIJ48" s="5"/>
      <c r="JIK48" s="5"/>
      <c r="JIL48" s="5"/>
      <c r="JIM48" s="5"/>
      <c r="JIN48" s="5"/>
      <c r="JIO48" s="5"/>
      <c r="JIP48" s="5"/>
      <c r="JIQ48" s="5"/>
      <c r="JIR48" s="5"/>
      <c r="JIS48" s="5"/>
      <c r="JIT48" s="5"/>
      <c r="JIU48" s="5"/>
      <c r="JIV48" s="5"/>
      <c r="JIW48" s="5"/>
      <c r="JIX48" s="5"/>
      <c r="JIY48" s="5"/>
      <c r="JIZ48" s="5"/>
      <c r="JJA48" s="5"/>
      <c r="JJB48" s="5"/>
      <c r="JJC48" s="5"/>
      <c r="JJD48" s="5"/>
      <c r="JJE48" s="5"/>
      <c r="JJF48" s="5"/>
      <c r="JJG48" s="5"/>
      <c r="JJH48" s="5"/>
      <c r="JJI48" s="5"/>
      <c r="JJJ48" s="5"/>
      <c r="JJK48" s="5"/>
      <c r="JJL48" s="5"/>
      <c r="JJM48" s="5"/>
      <c r="JJN48" s="5"/>
      <c r="JJO48" s="5"/>
      <c r="JJP48" s="5"/>
      <c r="JJQ48" s="5"/>
      <c r="JJR48" s="5"/>
      <c r="JJS48" s="5"/>
      <c r="JJT48" s="5"/>
      <c r="JJU48" s="5"/>
      <c r="JJV48" s="5"/>
      <c r="JJW48" s="5"/>
      <c r="JJX48" s="5"/>
      <c r="JJY48" s="5"/>
      <c r="JJZ48" s="5"/>
      <c r="JKA48" s="5"/>
      <c r="JKB48" s="5"/>
      <c r="JKC48" s="5"/>
      <c r="JKD48" s="5"/>
      <c r="JKE48" s="5"/>
      <c r="JKF48" s="5"/>
      <c r="JKG48" s="5"/>
      <c r="JKH48" s="5"/>
      <c r="JKI48" s="5"/>
      <c r="JKJ48" s="5"/>
      <c r="JKK48" s="5"/>
      <c r="JKL48" s="5"/>
      <c r="JKM48" s="5"/>
      <c r="JKN48" s="5"/>
      <c r="JKO48" s="5"/>
      <c r="JKP48" s="5"/>
      <c r="JKQ48" s="5"/>
      <c r="JKR48" s="5"/>
      <c r="JKS48" s="5"/>
      <c r="JKT48" s="5"/>
      <c r="JKU48" s="5"/>
      <c r="JKV48" s="5"/>
      <c r="JKW48" s="5"/>
      <c r="JKX48" s="5"/>
      <c r="JKY48" s="5"/>
      <c r="JKZ48" s="5"/>
      <c r="JLA48" s="5"/>
      <c r="JLB48" s="5"/>
      <c r="JLC48" s="5"/>
      <c r="JLD48" s="5"/>
      <c r="JLE48" s="5"/>
      <c r="JLF48" s="5"/>
      <c r="JLG48" s="5"/>
      <c r="JLH48" s="5"/>
      <c r="JLI48" s="5"/>
      <c r="JLJ48" s="5"/>
      <c r="JLK48" s="5"/>
      <c r="JLL48" s="5"/>
      <c r="JLM48" s="5"/>
      <c r="JLN48" s="5"/>
      <c r="JLO48" s="5"/>
      <c r="JLP48" s="5"/>
      <c r="JLQ48" s="5"/>
      <c r="JLR48" s="5"/>
      <c r="JLS48" s="5"/>
      <c r="JLT48" s="5"/>
      <c r="JLU48" s="5"/>
      <c r="JLV48" s="5"/>
      <c r="JLW48" s="5"/>
      <c r="JLX48" s="5"/>
      <c r="JLY48" s="5"/>
      <c r="JLZ48" s="5"/>
      <c r="JMA48" s="5"/>
      <c r="JMB48" s="5"/>
      <c r="JMC48" s="5"/>
      <c r="JMD48" s="5"/>
      <c r="JME48" s="5"/>
      <c r="JMF48" s="5"/>
      <c r="JMG48" s="5"/>
      <c r="JMH48" s="5"/>
      <c r="JMI48" s="5"/>
      <c r="JMJ48" s="5"/>
      <c r="JMK48" s="5"/>
      <c r="JML48" s="5"/>
      <c r="JMM48" s="5"/>
      <c r="JMN48" s="5"/>
      <c r="JMO48" s="5"/>
      <c r="JMP48" s="5"/>
      <c r="JMQ48" s="5"/>
      <c r="JMR48" s="5"/>
      <c r="JMS48" s="5"/>
      <c r="JMT48" s="5"/>
      <c r="JMU48" s="5"/>
      <c r="JMV48" s="5"/>
      <c r="JMW48" s="5"/>
      <c r="JMX48" s="5"/>
      <c r="JMY48" s="5"/>
      <c r="JMZ48" s="5"/>
      <c r="JNA48" s="5"/>
      <c r="JNB48" s="5"/>
      <c r="JNC48" s="5"/>
      <c r="JND48" s="5"/>
      <c r="JNE48" s="5"/>
      <c r="JNF48" s="5"/>
      <c r="JNG48" s="5"/>
      <c r="JNH48" s="5"/>
      <c r="JNI48" s="5"/>
      <c r="JNJ48" s="5"/>
      <c r="JNK48" s="5"/>
      <c r="JNL48" s="5"/>
      <c r="JNM48" s="5"/>
      <c r="JNN48" s="5"/>
      <c r="JNO48" s="5"/>
      <c r="JNP48" s="5"/>
      <c r="JNQ48" s="5"/>
      <c r="JNR48" s="5"/>
      <c r="JNS48" s="5"/>
      <c r="JNT48" s="5"/>
      <c r="JNU48" s="5"/>
      <c r="JNV48" s="5"/>
      <c r="JNW48" s="5"/>
      <c r="JNX48" s="5"/>
      <c r="JNY48" s="5"/>
      <c r="JNZ48" s="5"/>
      <c r="JOA48" s="5"/>
      <c r="JOB48" s="5"/>
      <c r="JOC48" s="5"/>
      <c r="JOD48" s="5"/>
      <c r="JOE48" s="5"/>
      <c r="JOF48" s="5"/>
      <c r="JOG48" s="5"/>
      <c r="JOH48" s="5"/>
      <c r="JOI48" s="5"/>
      <c r="JOJ48" s="5"/>
      <c r="JOK48" s="5"/>
      <c r="JOL48" s="5"/>
      <c r="JOM48" s="5"/>
      <c r="JON48" s="5"/>
      <c r="JOO48" s="5"/>
      <c r="JOP48" s="5"/>
      <c r="JOQ48" s="5"/>
      <c r="JOR48" s="5"/>
      <c r="JOS48" s="5"/>
      <c r="JOT48" s="5"/>
      <c r="JOU48" s="5"/>
      <c r="JOV48" s="5"/>
      <c r="JOW48" s="5"/>
      <c r="JOX48" s="5"/>
      <c r="JOY48" s="5"/>
      <c r="JOZ48" s="5"/>
      <c r="JPA48" s="5"/>
      <c r="JPB48" s="5"/>
      <c r="JPC48" s="5"/>
      <c r="JPD48" s="5"/>
      <c r="JPE48" s="5"/>
      <c r="JPF48" s="5"/>
      <c r="JPG48" s="5"/>
      <c r="JPH48" s="5"/>
      <c r="JPI48" s="5"/>
      <c r="JPJ48" s="5"/>
      <c r="JPK48" s="5"/>
      <c r="JPL48" s="5"/>
      <c r="JPM48" s="5"/>
      <c r="JPN48" s="5"/>
      <c r="JPO48" s="5"/>
      <c r="JPP48" s="5"/>
      <c r="JPQ48" s="5"/>
      <c r="JPR48" s="5"/>
      <c r="JPS48" s="5"/>
      <c r="JPT48" s="5"/>
      <c r="JPU48" s="5"/>
      <c r="JPV48" s="5"/>
      <c r="JPW48" s="5"/>
      <c r="JPX48" s="5"/>
      <c r="JPY48" s="5"/>
      <c r="JPZ48" s="5"/>
      <c r="JQA48" s="5"/>
      <c r="JQB48" s="5"/>
      <c r="JQC48" s="5"/>
      <c r="JQD48" s="5"/>
      <c r="JQE48" s="5"/>
      <c r="JQF48" s="5"/>
      <c r="JQG48" s="5"/>
      <c r="JQH48" s="5"/>
      <c r="JQI48" s="5"/>
      <c r="JQJ48" s="5"/>
      <c r="JQK48" s="5"/>
      <c r="JQL48" s="5"/>
      <c r="JQM48" s="5"/>
      <c r="JQN48" s="5"/>
      <c r="JQO48" s="5"/>
      <c r="JQP48" s="5"/>
      <c r="JQQ48" s="5"/>
      <c r="JQR48" s="5"/>
      <c r="JQS48" s="5"/>
      <c r="JQT48" s="5"/>
      <c r="JQU48" s="5"/>
      <c r="JQV48" s="5"/>
      <c r="JQW48" s="5"/>
      <c r="JQX48" s="5"/>
      <c r="JQY48" s="5"/>
      <c r="JQZ48" s="5"/>
      <c r="JRA48" s="5"/>
      <c r="JRB48" s="5"/>
      <c r="JRC48" s="5"/>
      <c r="JRD48" s="5"/>
      <c r="JRE48" s="5"/>
      <c r="JRF48" s="5"/>
      <c r="JRG48" s="5"/>
      <c r="JRH48" s="5"/>
      <c r="JRI48" s="5"/>
      <c r="JRJ48" s="5"/>
      <c r="JRK48" s="5"/>
      <c r="JRL48" s="5"/>
      <c r="JRM48" s="5"/>
      <c r="JRN48" s="5"/>
      <c r="JRO48" s="5"/>
      <c r="JRP48" s="5"/>
      <c r="JRQ48" s="5"/>
      <c r="JRR48" s="5"/>
      <c r="JRS48" s="5"/>
      <c r="JRT48" s="5"/>
      <c r="JRU48" s="5"/>
      <c r="JRV48" s="5"/>
      <c r="JRW48" s="5"/>
      <c r="JRX48" s="5"/>
      <c r="JRY48" s="5"/>
      <c r="JRZ48" s="5"/>
      <c r="JSA48" s="5"/>
      <c r="JSB48" s="5"/>
      <c r="JSC48" s="5"/>
      <c r="JSD48" s="5"/>
      <c r="JSE48" s="5"/>
      <c r="JSF48" s="5"/>
      <c r="JSG48" s="5"/>
      <c r="JSH48" s="5"/>
      <c r="JSI48" s="5"/>
      <c r="JSJ48" s="5"/>
      <c r="JSK48" s="5"/>
      <c r="JSL48" s="5"/>
      <c r="JSM48" s="5"/>
      <c r="JSN48" s="5"/>
      <c r="JSO48" s="5"/>
      <c r="JSP48" s="5"/>
      <c r="JSQ48" s="5"/>
      <c r="JSR48" s="5"/>
      <c r="JSS48" s="5"/>
      <c r="JST48" s="5"/>
      <c r="JSU48" s="5"/>
      <c r="JSV48" s="5"/>
      <c r="JSW48" s="5"/>
      <c r="JSX48" s="5"/>
      <c r="JSY48" s="5"/>
      <c r="JSZ48" s="5"/>
      <c r="JTA48" s="5"/>
      <c r="JTB48" s="5"/>
      <c r="JTC48" s="5"/>
      <c r="JTD48" s="5"/>
      <c r="JTE48" s="5"/>
      <c r="JTF48" s="5"/>
      <c r="JTG48" s="5"/>
      <c r="JTH48" s="5"/>
      <c r="JTI48" s="5"/>
      <c r="JTJ48" s="5"/>
      <c r="JTK48" s="5"/>
      <c r="JTL48" s="5"/>
      <c r="JTM48" s="5"/>
      <c r="JTN48" s="5"/>
      <c r="JTO48" s="5"/>
      <c r="JTP48" s="5"/>
      <c r="JTQ48" s="5"/>
      <c r="JTR48" s="5"/>
      <c r="JTS48" s="5"/>
      <c r="JTT48" s="5"/>
      <c r="JTU48" s="5"/>
      <c r="JTV48" s="5"/>
      <c r="JTW48" s="5"/>
      <c r="JTX48" s="5"/>
      <c r="JTY48" s="5"/>
      <c r="JTZ48" s="5"/>
      <c r="JUA48" s="5"/>
      <c r="JUB48" s="5"/>
      <c r="JUC48" s="5"/>
      <c r="JUD48" s="5"/>
      <c r="JUE48" s="5"/>
      <c r="JUF48" s="5"/>
      <c r="JUG48" s="5"/>
      <c r="JUH48" s="5"/>
      <c r="JUI48" s="5"/>
      <c r="JUJ48" s="5"/>
      <c r="JUK48" s="5"/>
      <c r="JUL48" s="5"/>
      <c r="JUM48" s="5"/>
      <c r="JUN48" s="5"/>
      <c r="JUO48" s="5"/>
      <c r="JUP48" s="5"/>
      <c r="JUQ48" s="5"/>
      <c r="JUR48" s="5"/>
      <c r="JUS48" s="5"/>
      <c r="JUT48" s="5"/>
      <c r="JUU48" s="5"/>
      <c r="JUV48" s="5"/>
      <c r="JUW48" s="5"/>
      <c r="JUX48" s="5"/>
      <c r="JUY48" s="5"/>
      <c r="JUZ48" s="5"/>
      <c r="JVA48" s="5"/>
      <c r="JVB48" s="5"/>
      <c r="JVC48" s="5"/>
      <c r="JVD48" s="5"/>
      <c r="JVE48" s="5"/>
      <c r="JVF48" s="5"/>
      <c r="JVG48" s="5"/>
      <c r="JVH48" s="5"/>
      <c r="JVI48" s="5"/>
      <c r="JVJ48" s="5"/>
      <c r="JVK48" s="5"/>
      <c r="JVL48" s="5"/>
      <c r="JVM48" s="5"/>
      <c r="JVN48" s="5"/>
      <c r="JVO48" s="5"/>
      <c r="JVP48" s="5"/>
      <c r="JVQ48" s="5"/>
      <c r="JVR48" s="5"/>
      <c r="JVS48" s="5"/>
      <c r="JVT48" s="5"/>
      <c r="JVU48" s="5"/>
      <c r="JVV48" s="5"/>
      <c r="JVW48" s="5"/>
      <c r="JVX48" s="5"/>
      <c r="JVY48" s="5"/>
      <c r="JVZ48" s="5"/>
      <c r="JWA48" s="5"/>
      <c r="JWB48" s="5"/>
      <c r="JWC48" s="5"/>
      <c r="JWD48" s="5"/>
      <c r="JWE48" s="5"/>
      <c r="JWF48" s="5"/>
      <c r="JWG48" s="5"/>
      <c r="JWH48" s="5"/>
      <c r="JWI48" s="5"/>
      <c r="JWJ48" s="5"/>
      <c r="JWK48" s="5"/>
      <c r="JWL48" s="5"/>
      <c r="JWM48" s="5"/>
      <c r="JWN48" s="5"/>
      <c r="JWO48" s="5"/>
      <c r="JWP48" s="5"/>
      <c r="JWQ48" s="5"/>
      <c r="JWR48" s="5"/>
      <c r="JWS48" s="5"/>
      <c r="JWT48" s="5"/>
      <c r="JWU48" s="5"/>
      <c r="JWV48" s="5"/>
      <c r="JWW48" s="5"/>
      <c r="JWX48" s="5"/>
      <c r="JWY48" s="5"/>
      <c r="JWZ48" s="5"/>
      <c r="JXA48" s="5"/>
      <c r="JXB48" s="5"/>
      <c r="JXC48" s="5"/>
      <c r="JXD48" s="5"/>
      <c r="JXE48" s="5"/>
      <c r="JXF48" s="5"/>
      <c r="JXG48" s="5"/>
      <c r="JXH48" s="5"/>
      <c r="JXI48" s="5"/>
      <c r="JXJ48" s="5"/>
      <c r="JXK48" s="5"/>
      <c r="JXL48" s="5"/>
      <c r="JXM48" s="5"/>
      <c r="JXN48" s="5"/>
      <c r="JXO48" s="5"/>
      <c r="JXP48" s="5"/>
      <c r="JXQ48" s="5"/>
      <c r="JXR48" s="5"/>
      <c r="JXS48" s="5"/>
      <c r="JXT48" s="5"/>
      <c r="JXU48" s="5"/>
      <c r="JXV48" s="5"/>
      <c r="JXW48" s="5"/>
      <c r="JXX48" s="5"/>
      <c r="JXY48" s="5"/>
      <c r="JXZ48" s="5"/>
      <c r="JYA48" s="5"/>
      <c r="JYB48" s="5"/>
      <c r="JYC48" s="5"/>
      <c r="JYD48" s="5"/>
      <c r="JYE48" s="5"/>
      <c r="JYF48" s="5"/>
      <c r="JYG48" s="5"/>
      <c r="JYH48" s="5"/>
      <c r="JYI48" s="5"/>
      <c r="JYJ48" s="5"/>
      <c r="JYK48" s="5"/>
      <c r="JYL48" s="5"/>
      <c r="JYM48" s="5"/>
      <c r="JYN48" s="5"/>
      <c r="JYO48" s="5"/>
      <c r="JYP48" s="5"/>
      <c r="JYQ48" s="5"/>
      <c r="JYR48" s="5"/>
      <c r="JYS48" s="5"/>
      <c r="JYT48" s="5"/>
      <c r="JYU48" s="5"/>
      <c r="JYV48" s="5"/>
      <c r="JYW48" s="5"/>
      <c r="JYX48" s="5"/>
      <c r="JYY48" s="5"/>
      <c r="JYZ48" s="5"/>
      <c r="JZA48" s="5"/>
      <c r="JZB48" s="5"/>
      <c r="JZC48" s="5"/>
      <c r="JZD48" s="5"/>
      <c r="JZE48" s="5"/>
      <c r="JZF48" s="5"/>
      <c r="JZG48" s="5"/>
      <c r="JZH48" s="5"/>
      <c r="JZI48" s="5"/>
      <c r="JZJ48" s="5"/>
      <c r="JZK48" s="5"/>
      <c r="JZL48" s="5"/>
      <c r="JZM48" s="5"/>
      <c r="JZN48" s="5"/>
      <c r="JZO48" s="5"/>
      <c r="JZP48" s="5"/>
      <c r="JZQ48" s="5"/>
      <c r="JZR48" s="5"/>
      <c r="JZS48" s="5"/>
      <c r="JZT48" s="5"/>
      <c r="JZU48" s="5"/>
      <c r="JZV48" s="5"/>
      <c r="JZW48" s="5"/>
      <c r="JZX48" s="5"/>
      <c r="JZY48" s="5"/>
      <c r="JZZ48" s="5"/>
      <c r="KAA48" s="5"/>
      <c r="KAB48" s="5"/>
      <c r="KAC48" s="5"/>
      <c r="KAD48" s="5"/>
      <c r="KAE48" s="5"/>
      <c r="KAF48" s="5"/>
      <c r="KAG48" s="5"/>
      <c r="KAH48" s="5"/>
      <c r="KAI48" s="5"/>
      <c r="KAJ48" s="5"/>
      <c r="KAK48" s="5"/>
      <c r="KAL48" s="5"/>
      <c r="KAM48" s="5"/>
      <c r="KAN48" s="5"/>
      <c r="KAO48" s="5"/>
      <c r="KAP48" s="5"/>
      <c r="KAQ48" s="5"/>
      <c r="KAR48" s="5"/>
      <c r="KAS48" s="5"/>
      <c r="KAT48" s="5"/>
      <c r="KAU48" s="5"/>
      <c r="KAV48" s="5"/>
      <c r="KAW48" s="5"/>
      <c r="KAX48" s="5"/>
      <c r="KAY48" s="5"/>
      <c r="KAZ48" s="5"/>
      <c r="KBA48" s="5"/>
      <c r="KBB48" s="5"/>
      <c r="KBC48" s="5"/>
      <c r="KBD48" s="5"/>
      <c r="KBE48" s="5"/>
      <c r="KBF48" s="5"/>
      <c r="KBG48" s="5"/>
      <c r="KBH48" s="5"/>
      <c r="KBI48" s="5"/>
      <c r="KBJ48" s="5"/>
      <c r="KBK48" s="5"/>
      <c r="KBL48" s="5"/>
      <c r="KBM48" s="5"/>
      <c r="KBN48" s="5"/>
      <c r="KBO48" s="5"/>
      <c r="KBP48" s="5"/>
      <c r="KBQ48" s="5"/>
      <c r="KBR48" s="5"/>
      <c r="KBS48" s="5"/>
      <c r="KBT48" s="5"/>
      <c r="KBU48" s="5"/>
      <c r="KBV48" s="5"/>
      <c r="KBW48" s="5"/>
      <c r="KBX48" s="5"/>
      <c r="KBY48" s="5"/>
      <c r="KBZ48" s="5"/>
      <c r="KCA48" s="5"/>
      <c r="KCB48" s="5"/>
      <c r="KCC48" s="5"/>
      <c r="KCD48" s="5"/>
      <c r="KCE48" s="5"/>
      <c r="KCF48" s="5"/>
      <c r="KCG48" s="5"/>
      <c r="KCH48" s="5"/>
      <c r="KCI48" s="5"/>
      <c r="KCJ48" s="5"/>
      <c r="KCK48" s="5"/>
      <c r="KCL48" s="5"/>
      <c r="KCM48" s="5"/>
      <c r="KCN48" s="5"/>
      <c r="KCO48" s="5"/>
      <c r="KCP48" s="5"/>
      <c r="KCQ48" s="5"/>
      <c r="KCR48" s="5"/>
      <c r="KCS48" s="5"/>
      <c r="KCT48" s="5"/>
      <c r="KCU48" s="5"/>
      <c r="KCV48" s="5"/>
      <c r="KCW48" s="5"/>
      <c r="KCX48" s="5"/>
      <c r="KCY48" s="5"/>
      <c r="KCZ48" s="5"/>
      <c r="KDA48" s="5"/>
      <c r="KDB48" s="5"/>
      <c r="KDC48" s="5"/>
      <c r="KDD48" s="5"/>
      <c r="KDE48" s="5"/>
      <c r="KDF48" s="5"/>
      <c r="KDG48" s="5"/>
      <c r="KDH48" s="5"/>
      <c r="KDI48" s="5"/>
      <c r="KDJ48" s="5"/>
      <c r="KDK48" s="5"/>
      <c r="KDL48" s="5"/>
      <c r="KDM48" s="5"/>
      <c r="KDN48" s="5"/>
      <c r="KDO48" s="5"/>
      <c r="KDP48" s="5"/>
      <c r="KDQ48" s="5"/>
      <c r="KDR48" s="5"/>
      <c r="KDS48" s="5"/>
      <c r="KDT48" s="5"/>
      <c r="KDU48" s="5"/>
      <c r="KDV48" s="5"/>
      <c r="KDW48" s="5"/>
      <c r="KDX48" s="5"/>
      <c r="KDY48" s="5"/>
      <c r="KDZ48" s="5"/>
      <c r="KEA48" s="5"/>
      <c r="KEB48" s="5"/>
      <c r="KEC48" s="5"/>
      <c r="KED48" s="5"/>
      <c r="KEE48" s="5"/>
      <c r="KEF48" s="5"/>
      <c r="KEG48" s="5"/>
      <c r="KEH48" s="5"/>
      <c r="KEI48" s="5"/>
      <c r="KEJ48" s="5"/>
      <c r="KEK48" s="5"/>
      <c r="KEL48" s="5"/>
      <c r="KEM48" s="5"/>
      <c r="KEN48" s="5"/>
      <c r="KEO48" s="5"/>
      <c r="KEP48" s="5"/>
      <c r="KEQ48" s="5"/>
      <c r="KER48" s="5"/>
      <c r="KES48" s="5"/>
      <c r="KET48" s="5"/>
      <c r="KEU48" s="5"/>
      <c r="KEV48" s="5"/>
      <c r="KEW48" s="5"/>
      <c r="KEX48" s="5"/>
      <c r="KEY48" s="5"/>
      <c r="KEZ48" s="5"/>
      <c r="KFA48" s="5"/>
      <c r="KFB48" s="5"/>
      <c r="KFC48" s="5"/>
      <c r="KFD48" s="5"/>
      <c r="KFE48" s="5"/>
      <c r="KFF48" s="5"/>
      <c r="KFG48" s="5"/>
      <c r="KFH48" s="5"/>
      <c r="KFI48" s="5"/>
      <c r="KFJ48" s="5"/>
      <c r="KFK48" s="5"/>
      <c r="KFL48" s="5"/>
      <c r="KFM48" s="5"/>
      <c r="KFN48" s="5"/>
      <c r="KFO48" s="5"/>
      <c r="KFP48" s="5"/>
      <c r="KFQ48" s="5"/>
      <c r="KFR48" s="5"/>
      <c r="KFS48" s="5"/>
      <c r="KFT48" s="5"/>
      <c r="KFU48" s="5"/>
      <c r="KFV48" s="5"/>
      <c r="KFW48" s="5"/>
      <c r="KFX48" s="5"/>
      <c r="KFY48" s="5"/>
      <c r="KFZ48" s="5"/>
      <c r="KGA48" s="5"/>
      <c r="KGB48" s="5"/>
      <c r="KGC48" s="5"/>
      <c r="KGD48" s="5"/>
      <c r="KGE48" s="5"/>
      <c r="KGF48" s="5"/>
      <c r="KGG48" s="5"/>
      <c r="KGH48" s="5"/>
      <c r="KGI48" s="5"/>
      <c r="KGJ48" s="5"/>
      <c r="KGK48" s="5"/>
      <c r="KGL48" s="5"/>
      <c r="KGM48" s="5"/>
      <c r="KGN48" s="5"/>
      <c r="KGO48" s="5"/>
      <c r="KGP48" s="5"/>
      <c r="KGQ48" s="5"/>
      <c r="KGR48" s="5"/>
      <c r="KGS48" s="5"/>
      <c r="KGT48" s="5"/>
      <c r="KGU48" s="5"/>
      <c r="KGV48" s="5"/>
      <c r="KGW48" s="5"/>
      <c r="KGX48" s="5"/>
      <c r="KGY48" s="5"/>
      <c r="KGZ48" s="5"/>
      <c r="KHA48" s="5"/>
      <c r="KHB48" s="5"/>
      <c r="KHC48" s="5"/>
      <c r="KHD48" s="5"/>
      <c r="KHE48" s="5"/>
      <c r="KHF48" s="5"/>
      <c r="KHG48" s="5"/>
      <c r="KHH48" s="5"/>
      <c r="KHI48" s="5"/>
      <c r="KHJ48" s="5"/>
      <c r="KHK48" s="5"/>
      <c r="KHL48" s="5"/>
      <c r="KHM48" s="5"/>
      <c r="KHN48" s="5"/>
      <c r="KHO48" s="5"/>
      <c r="KHP48" s="5"/>
      <c r="KHQ48" s="5"/>
      <c r="KHR48" s="5"/>
      <c r="KHS48" s="5"/>
      <c r="KHT48" s="5"/>
      <c r="KHU48" s="5"/>
      <c r="KHV48" s="5"/>
      <c r="KHW48" s="5"/>
      <c r="KHX48" s="5"/>
      <c r="KHY48" s="5"/>
      <c r="KHZ48" s="5"/>
      <c r="KIA48" s="5"/>
      <c r="KIB48" s="5"/>
      <c r="KIC48" s="5"/>
      <c r="KID48" s="5"/>
      <c r="KIE48" s="5"/>
      <c r="KIF48" s="5"/>
      <c r="KIG48" s="5"/>
      <c r="KIH48" s="5"/>
      <c r="KII48" s="5"/>
      <c r="KIJ48" s="5"/>
      <c r="KIK48" s="5"/>
      <c r="KIL48" s="5"/>
      <c r="KIM48" s="5"/>
      <c r="KIN48" s="5"/>
      <c r="KIO48" s="5"/>
      <c r="KIP48" s="5"/>
      <c r="KIQ48" s="5"/>
      <c r="KIR48" s="5"/>
      <c r="KIS48" s="5"/>
      <c r="KIT48" s="5"/>
      <c r="KIU48" s="5"/>
      <c r="KIV48" s="5"/>
      <c r="KIW48" s="5"/>
      <c r="KIX48" s="5"/>
      <c r="KIY48" s="5"/>
      <c r="KIZ48" s="5"/>
      <c r="KJA48" s="5"/>
      <c r="KJB48" s="5"/>
      <c r="KJC48" s="5"/>
      <c r="KJD48" s="5"/>
      <c r="KJE48" s="5"/>
      <c r="KJF48" s="5"/>
      <c r="KJG48" s="5"/>
      <c r="KJH48" s="5"/>
      <c r="KJI48" s="5"/>
      <c r="KJJ48" s="5"/>
      <c r="KJK48" s="5"/>
      <c r="KJL48" s="5"/>
      <c r="KJM48" s="5"/>
      <c r="KJN48" s="5"/>
      <c r="KJO48" s="5"/>
      <c r="KJP48" s="5"/>
      <c r="KJQ48" s="5"/>
      <c r="KJR48" s="5"/>
      <c r="KJS48" s="5"/>
      <c r="KJT48" s="5"/>
      <c r="KJU48" s="5"/>
      <c r="KJV48" s="5"/>
      <c r="KJW48" s="5"/>
      <c r="KJX48" s="5"/>
      <c r="KJY48" s="5"/>
      <c r="KJZ48" s="5"/>
      <c r="KKA48" s="5"/>
      <c r="KKB48" s="5"/>
      <c r="KKC48" s="5"/>
      <c r="KKD48" s="5"/>
      <c r="KKE48" s="5"/>
      <c r="KKF48" s="5"/>
      <c r="KKG48" s="5"/>
      <c r="KKH48" s="5"/>
      <c r="KKI48" s="5"/>
      <c r="KKJ48" s="5"/>
      <c r="KKK48" s="5"/>
      <c r="KKL48" s="5"/>
      <c r="KKM48" s="5"/>
      <c r="KKN48" s="5"/>
      <c r="KKO48" s="5"/>
      <c r="KKP48" s="5"/>
      <c r="KKQ48" s="5"/>
      <c r="KKR48" s="5"/>
      <c r="KKS48" s="5"/>
      <c r="KKT48" s="5"/>
      <c r="KKU48" s="5"/>
      <c r="KKV48" s="5"/>
      <c r="KKW48" s="5"/>
      <c r="KKX48" s="5"/>
      <c r="KKY48" s="5"/>
      <c r="KKZ48" s="5"/>
      <c r="KLA48" s="5"/>
      <c r="KLB48" s="5"/>
      <c r="KLC48" s="5"/>
      <c r="KLD48" s="5"/>
      <c r="KLE48" s="5"/>
      <c r="KLF48" s="5"/>
      <c r="KLG48" s="5"/>
      <c r="KLH48" s="5"/>
      <c r="KLI48" s="5"/>
      <c r="KLJ48" s="5"/>
      <c r="KLK48" s="5"/>
      <c r="KLL48" s="5"/>
      <c r="KLM48" s="5"/>
      <c r="KLN48" s="5"/>
      <c r="KLO48" s="5"/>
      <c r="KLP48" s="5"/>
      <c r="KLQ48" s="5"/>
      <c r="KLR48" s="5"/>
      <c r="KLS48" s="5"/>
      <c r="KLT48" s="5"/>
      <c r="KLU48" s="5"/>
      <c r="KLV48" s="5"/>
      <c r="KLW48" s="5"/>
      <c r="KLX48" s="5"/>
      <c r="KLY48" s="5"/>
      <c r="KLZ48" s="5"/>
      <c r="KMA48" s="5"/>
      <c r="KMB48" s="5"/>
      <c r="KMC48" s="5"/>
      <c r="KMD48" s="5"/>
      <c r="KME48" s="5"/>
      <c r="KMF48" s="5"/>
      <c r="KMG48" s="5"/>
      <c r="KMH48" s="5"/>
      <c r="KMI48" s="5"/>
      <c r="KMJ48" s="5"/>
      <c r="KMK48" s="5"/>
      <c r="KML48" s="5"/>
      <c r="KMM48" s="5"/>
      <c r="KMN48" s="5"/>
      <c r="KMO48" s="5"/>
      <c r="KMP48" s="5"/>
      <c r="KMQ48" s="5"/>
      <c r="KMR48" s="5"/>
      <c r="KMS48" s="5"/>
      <c r="KMT48" s="5"/>
      <c r="KMU48" s="5"/>
      <c r="KMV48" s="5"/>
      <c r="KMW48" s="5"/>
      <c r="KMX48" s="5"/>
      <c r="KMY48" s="5"/>
      <c r="KMZ48" s="5"/>
      <c r="KNA48" s="5"/>
      <c r="KNB48" s="5"/>
      <c r="KNC48" s="5"/>
      <c r="KND48" s="5"/>
      <c r="KNE48" s="5"/>
      <c r="KNF48" s="5"/>
      <c r="KNG48" s="5"/>
      <c r="KNH48" s="5"/>
      <c r="KNI48" s="5"/>
      <c r="KNJ48" s="5"/>
      <c r="KNK48" s="5"/>
      <c r="KNL48" s="5"/>
      <c r="KNM48" s="5"/>
      <c r="KNN48" s="5"/>
      <c r="KNO48" s="5"/>
      <c r="KNP48" s="5"/>
      <c r="KNQ48" s="5"/>
      <c r="KNR48" s="5"/>
      <c r="KNS48" s="5"/>
      <c r="KNT48" s="5"/>
      <c r="KNU48" s="5"/>
      <c r="KNV48" s="5"/>
      <c r="KNW48" s="5"/>
      <c r="KNX48" s="5"/>
      <c r="KNY48" s="5"/>
      <c r="KNZ48" s="5"/>
      <c r="KOA48" s="5"/>
      <c r="KOB48" s="5"/>
      <c r="KOC48" s="5"/>
      <c r="KOD48" s="5"/>
      <c r="KOE48" s="5"/>
      <c r="KOF48" s="5"/>
      <c r="KOG48" s="5"/>
      <c r="KOH48" s="5"/>
      <c r="KOI48" s="5"/>
      <c r="KOJ48" s="5"/>
      <c r="KOK48" s="5"/>
      <c r="KOL48" s="5"/>
      <c r="KOM48" s="5"/>
      <c r="KON48" s="5"/>
      <c r="KOO48" s="5"/>
      <c r="KOP48" s="5"/>
      <c r="KOQ48" s="5"/>
      <c r="KOR48" s="5"/>
      <c r="KOS48" s="5"/>
      <c r="KOT48" s="5"/>
      <c r="KOU48" s="5"/>
      <c r="KOV48" s="5"/>
      <c r="KOW48" s="5"/>
      <c r="KOX48" s="5"/>
      <c r="KOY48" s="5"/>
      <c r="KOZ48" s="5"/>
      <c r="KPA48" s="5"/>
      <c r="KPB48" s="5"/>
      <c r="KPC48" s="5"/>
      <c r="KPD48" s="5"/>
      <c r="KPE48" s="5"/>
      <c r="KPF48" s="5"/>
      <c r="KPG48" s="5"/>
      <c r="KPH48" s="5"/>
      <c r="KPI48" s="5"/>
      <c r="KPJ48" s="5"/>
      <c r="KPK48" s="5"/>
      <c r="KPL48" s="5"/>
      <c r="KPM48" s="5"/>
      <c r="KPN48" s="5"/>
      <c r="KPO48" s="5"/>
      <c r="KPP48" s="5"/>
      <c r="KPQ48" s="5"/>
      <c r="KPR48" s="5"/>
      <c r="KPS48" s="5"/>
      <c r="KPT48" s="5"/>
      <c r="KPU48" s="5"/>
      <c r="KPV48" s="5"/>
      <c r="KPW48" s="5"/>
      <c r="KPX48" s="5"/>
      <c r="KPY48" s="5"/>
      <c r="KPZ48" s="5"/>
      <c r="KQA48" s="5"/>
      <c r="KQB48" s="5"/>
      <c r="KQC48" s="5"/>
      <c r="KQD48" s="5"/>
      <c r="KQE48" s="5"/>
      <c r="KQF48" s="5"/>
      <c r="KQG48" s="5"/>
      <c r="KQH48" s="5"/>
      <c r="KQI48" s="5"/>
      <c r="KQJ48" s="5"/>
      <c r="KQK48" s="5"/>
      <c r="KQL48" s="5"/>
      <c r="KQM48" s="5"/>
      <c r="KQN48" s="5"/>
      <c r="KQO48" s="5"/>
      <c r="KQP48" s="5"/>
      <c r="KQQ48" s="5"/>
      <c r="KQR48" s="5"/>
      <c r="KQS48" s="5"/>
      <c r="KQT48" s="5"/>
      <c r="KQU48" s="5"/>
      <c r="KQV48" s="5"/>
      <c r="KQW48" s="5"/>
      <c r="KQX48" s="5"/>
      <c r="KQY48" s="5"/>
      <c r="KQZ48" s="5"/>
      <c r="KRA48" s="5"/>
      <c r="KRB48" s="5"/>
      <c r="KRC48" s="5"/>
      <c r="KRD48" s="5"/>
      <c r="KRE48" s="5"/>
      <c r="KRF48" s="5"/>
      <c r="KRG48" s="5"/>
      <c r="KRH48" s="5"/>
      <c r="KRI48" s="5"/>
      <c r="KRJ48" s="5"/>
      <c r="KRK48" s="5"/>
      <c r="KRL48" s="5"/>
      <c r="KRM48" s="5"/>
      <c r="KRN48" s="5"/>
      <c r="KRO48" s="5"/>
      <c r="KRP48" s="5"/>
      <c r="KRQ48" s="5"/>
      <c r="KRR48" s="5"/>
      <c r="KRS48" s="5"/>
      <c r="KRT48" s="5"/>
      <c r="KRU48" s="5"/>
      <c r="KRV48" s="5"/>
      <c r="KRW48" s="5"/>
      <c r="KRX48" s="5"/>
      <c r="KRY48" s="5"/>
      <c r="KRZ48" s="5"/>
      <c r="KSA48" s="5"/>
      <c r="KSB48" s="5"/>
      <c r="KSC48" s="5"/>
      <c r="KSD48" s="5"/>
      <c r="KSE48" s="5"/>
      <c r="KSF48" s="5"/>
      <c r="KSG48" s="5"/>
      <c r="KSH48" s="5"/>
      <c r="KSI48" s="5"/>
      <c r="KSJ48" s="5"/>
      <c r="KSK48" s="5"/>
      <c r="KSL48" s="5"/>
      <c r="KSM48" s="5"/>
      <c r="KSN48" s="5"/>
      <c r="KSO48" s="5"/>
      <c r="KSP48" s="5"/>
      <c r="KSQ48" s="5"/>
      <c r="KSR48" s="5"/>
      <c r="KSS48" s="5"/>
      <c r="KST48" s="5"/>
      <c r="KSU48" s="5"/>
      <c r="KSV48" s="5"/>
      <c r="KSW48" s="5"/>
      <c r="KSX48" s="5"/>
      <c r="KSY48" s="5"/>
      <c r="KSZ48" s="5"/>
      <c r="KTA48" s="5"/>
      <c r="KTB48" s="5"/>
      <c r="KTC48" s="5"/>
      <c r="KTD48" s="5"/>
      <c r="KTE48" s="5"/>
      <c r="KTF48" s="5"/>
      <c r="KTG48" s="5"/>
      <c r="KTH48" s="5"/>
      <c r="KTI48" s="5"/>
      <c r="KTJ48" s="5"/>
      <c r="KTK48" s="5"/>
      <c r="KTL48" s="5"/>
      <c r="KTM48" s="5"/>
      <c r="KTN48" s="5"/>
      <c r="KTO48" s="5"/>
      <c r="KTP48" s="5"/>
      <c r="KTQ48" s="5"/>
      <c r="KTR48" s="5"/>
      <c r="KTS48" s="5"/>
      <c r="KTT48" s="5"/>
      <c r="KTU48" s="5"/>
      <c r="KTV48" s="5"/>
      <c r="KTW48" s="5"/>
      <c r="KTX48" s="5"/>
      <c r="KTY48" s="5"/>
      <c r="KTZ48" s="5"/>
      <c r="KUA48" s="5"/>
      <c r="KUB48" s="5"/>
      <c r="KUC48" s="5"/>
      <c r="KUD48" s="5"/>
      <c r="KUE48" s="5"/>
      <c r="KUF48" s="5"/>
      <c r="KUG48" s="5"/>
      <c r="KUH48" s="5"/>
      <c r="KUI48" s="5"/>
      <c r="KUJ48" s="5"/>
      <c r="KUK48" s="5"/>
      <c r="KUL48" s="5"/>
      <c r="KUM48" s="5"/>
      <c r="KUN48" s="5"/>
      <c r="KUO48" s="5"/>
      <c r="KUP48" s="5"/>
      <c r="KUQ48" s="5"/>
      <c r="KUR48" s="5"/>
      <c r="KUS48" s="5"/>
      <c r="KUT48" s="5"/>
      <c r="KUU48" s="5"/>
      <c r="KUV48" s="5"/>
      <c r="KUW48" s="5"/>
      <c r="KUX48" s="5"/>
      <c r="KUY48" s="5"/>
      <c r="KUZ48" s="5"/>
      <c r="KVA48" s="5"/>
      <c r="KVB48" s="5"/>
      <c r="KVC48" s="5"/>
      <c r="KVD48" s="5"/>
      <c r="KVE48" s="5"/>
      <c r="KVF48" s="5"/>
      <c r="KVG48" s="5"/>
      <c r="KVH48" s="5"/>
      <c r="KVI48" s="5"/>
      <c r="KVJ48" s="5"/>
      <c r="KVK48" s="5"/>
      <c r="KVL48" s="5"/>
      <c r="KVM48" s="5"/>
      <c r="KVN48" s="5"/>
      <c r="KVO48" s="5"/>
      <c r="KVP48" s="5"/>
      <c r="KVQ48" s="5"/>
      <c r="KVR48" s="5"/>
      <c r="KVS48" s="5"/>
      <c r="KVT48" s="5"/>
      <c r="KVU48" s="5"/>
      <c r="KVV48" s="5"/>
      <c r="KVW48" s="5"/>
      <c r="KVX48" s="5"/>
      <c r="KVY48" s="5"/>
      <c r="KVZ48" s="5"/>
      <c r="KWA48" s="5"/>
      <c r="KWB48" s="5"/>
      <c r="KWC48" s="5"/>
      <c r="KWD48" s="5"/>
      <c r="KWE48" s="5"/>
      <c r="KWF48" s="5"/>
      <c r="KWG48" s="5"/>
      <c r="KWH48" s="5"/>
      <c r="KWI48" s="5"/>
      <c r="KWJ48" s="5"/>
      <c r="KWK48" s="5"/>
      <c r="KWL48" s="5"/>
      <c r="KWM48" s="5"/>
      <c r="KWN48" s="5"/>
      <c r="KWO48" s="5"/>
      <c r="KWP48" s="5"/>
      <c r="KWQ48" s="5"/>
      <c r="KWR48" s="5"/>
      <c r="KWS48" s="5"/>
      <c r="KWT48" s="5"/>
      <c r="KWU48" s="5"/>
      <c r="KWV48" s="5"/>
      <c r="KWW48" s="5"/>
      <c r="KWX48" s="5"/>
      <c r="KWY48" s="5"/>
      <c r="KWZ48" s="5"/>
      <c r="KXA48" s="5"/>
      <c r="KXB48" s="5"/>
      <c r="KXC48" s="5"/>
      <c r="KXD48" s="5"/>
      <c r="KXE48" s="5"/>
      <c r="KXF48" s="5"/>
      <c r="KXG48" s="5"/>
      <c r="KXH48" s="5"/>
      <c r="KXI48" s="5"/>
      <c r="KXJ48" s="5"/>
      <c r="KXK48" s="5"/>
      <c r="KXL48" s="5"/>
      <c r="KXM48" s="5"/>
      <c r="KXN48" s="5"/>
      <c r="KXO48" s="5"/>
      <c r="KXP48" s="5"/>
      <c r="KXQ48" s="5"/>
      <c r="KXR48" s="5"/>
      <c r="KXS48" s="5"/>
      <c r="KXT48" s="5"/>
      <c r="KXU48" s="5"/>
      <c r="KXV48" s="5"/>
      <c r="KXW48" s="5"/>
      <c r="KXX48" s="5"/>
      <c r="KXY48" s="5"/>
      <c r="KXZ48" s="5"/>
      <c r="KYA48" s="5"/>
      <c r="KYB48" s="5"/>
      <c r="KYC48" s="5"/>
      <c r="KYD48" s="5"/>
      <c r="KYE48" s="5"/>
      <c r="KYF48" s="5"/>
      <c r="KYG48" s="5"/>
      <c r="KYH48" s="5"/>
      <c r="KYI48" s="5"/>
      <c r="KYJ48" s="5"/>
      <c r="KYK48" s="5"/>
      <c r="KYL48" s="5"/>
      <c r="KYM48" s="5"/>
      <c r="KYN48" s="5"/>
      <c r="KYO48" s="5"/>
      <c r="KYP48" s="5"/>
      <c r="KYQ48" s="5"/>
      <c r="KYR48" s="5"/>
      <c r="KYS48" s="5"/>
      <c r="KYT48" s="5"/>
      <c r="KYU48" s="5"/>
      <c r="KYV48" s="5"/>
      <c r="KYW48" s="5"/>
      <c r="KYX48" s="5"/>
      <c r="KYY48" s="5"/>
      <c r="KYZ48" s="5"/>
      <c r="KZA48" s="5"/>
      <c r="KZB48" s="5"/>
      <c r="KZC48" s="5"/>
      <c r="KZD48" s="5"/>
      <c r="KZE48" s="5"/>
      <c r="KZF48" s="5"/>
      <c r="KZG48" s="5"/>
      <c r="KZH48" s="5"/>
      <c r="KZI48" s="5"/>
      <c r="KZJ48" s="5"/>
      <c r="KZK48" s="5"/>
      <c r="KZL48" s="5"/>
      <c r="KZM48" s="5"/>
      <c r="KZN48" s="5"/>
      <c r="KZO48" s="5"/>
      <c r="KZP48" s="5"/>
      <c r="KZQ48" s="5"/>
      <c r="KZR48" s="5"/>
      <c r="KZS48" s="5"/>
      <c r="KZT48" s="5"/>
      <c r="KZU48" s="5"/>
      <c r="KZV48" s="5"/>
      <c r="KZW48" s="5"/>
      <c r="KZX48" s="5"/>
      <c r="KZY48" s="5"/>
      <c r="KZZ48" s="5"/>
      <c r="LAA48" s="5"/>
      <c r="LAB48" s="5"/>
      <c r="LAC48" s="5"/>
      <c r="LAD48" s="5"/>
      <c r="LAE48" s="5"/>
      <c r="LAF48" s="5"/>
      <c r="LAG48" s="5"/>
      <c r="LAH48" s="5"/>
      <c r="LAI48" s="5"/>
      <c r="LAJ48" s="5"/>
      <c r="LAK48" s="5"/>
      <c r="LAL48" s="5"/>
      <c r="LAM48" s="5"/>
      <c r="LAN48" s="5"/>
      <c r="LAO48" s="5"/>
      <c r="LAP48" s="5"/>
      <c r="LAQ48" s="5"/>
      <c r="LAR48" s="5"/>
      <c r="LAS48" s="5"/>
      <c r="LAT48" s="5"/>
      <c r="LAU48" s="5"/>
      <c r="LAV48" s="5"/>
      <c r="LAW48" s="5"/>
      <c r="LAX48" s="5"/>
      <c r="LAY48" s="5"/>
      <c r="LAZ48" s="5"/>
      <c r="LBA48" s="5"/>
      <c r="LBB48" s="5"/>
      <c r="LBC48" s="5"/>
      <c r="LBD48" s="5"/>
      <c r="LBE48" s="5"/>
      <c r="LBF48" s="5"/>
      <c r="LBG48" s="5"/>
      <c r="LBH48" s="5"/>
      <c r="LBI48" s="5"/>
      <c r="LBJ48" s="5"/>
      <c r="LBK48" s="5"/>
      <c r="LBL48" s="5"/>
      <c r="LBM48" s="5"/>
      <c r="LBN48" s="5"/>
      <c r="LBO48" s="5"/>
      <c r="LBP48" s="5"/>
      <c r="LBQ48" s="5"/>
      <c r="LBR48" s="5"/>
      <c r="LBS48" s="5"/>
      <c r="LBT48" s="5"/>
      <c r="LBU48" s="5"/>
      <c r="LBV48" s="5"/>
      <c r="LBW48" s="5"/>
      <c r="LBX48" s="5"/>
      <c r="LBY48" s="5"/>
      <c r="LBZ48" s="5"/>
      <c r="LCA48" s="5"/>
      <c r="LCB48" s="5"/>
      <c r="LCC48" s="5"/>
      <c r="LCD48" s="5"/>
      <c r="LCE48" s="5"/>
      <c r="LCF48" s="5"/>
      <c r="LCG48" s="5"/>
      <c r="LCH48" s="5"/>
      <c r="LCI48" s="5"/>
      <c r="LCJ48" s="5"/>
      <c r="LCK48" s="5"/>
      <c r="LCL48" s="5"/>
      <c r="LCM48" s="5"/>
      <c r="LCN48" s="5"/>
      <c r="LCO48" s="5"/>
      <c r="LCP48" s="5"/>
      <c r="LCQ48" s="5"/>
      <c r="LCR48" s="5"/>
      <c r="LCS48" s="5"/>
      <c r="LCT48" s="5"/>
      <c r="LCU48" s="5"/>
      <c r="LCV48" s="5"/>
      <c r="LCW48" s="5"/>
      <c r="LCX48" s="5"/>
      <c r="LCY48" s="5"/>
      <c r="LCZ48" s="5"/>
      <c r="LDA48" s="5"/>
      <c r="LDB48" s="5"/>
      <c r="LDC48" s="5"/>
      <c r="LDD48" s="5"/>
      <c r="LDE48" s="5"/>
      <c r="LDF48" s="5"/>
      <c r="LDG48" s="5"/>
      <c r="LDH48" s="5"/>
      <c r="LDI48" s="5"/>
      <c r="LDJ48" s="5"/>
      <c r="LDK48" s="5"/>
      <c r="LDL48" s="5"/>
      <c r="LDM48" s="5"/>
      <c r="LDN48" s="5"/>
      <c r="LDO48" s="5"/>
      <c r="LDP48" s="5"/>
      <c r="LDQ48" s="5"/>
      <c r="LDR48" s="5"/>
      <c r="LDS48" s="5"/>
      <c r="LDT48" s="5"/>
      <c r="LDU48" s="5"/>
      <c r="LDV48" s="5"/>
      <c r="LDW48" s="5"/>
      <c r="LDX48" s="5"/>
      <c r="LDY48" s="5"/>
      <c r="LDZ48" s="5"/>
      <c r="LEA48" s="5"/>
      <c r="LEB48" s="5"/>
      <c r="LEC48" s="5"/>
      <c r="LED48" s="5"/>
      <c r="LEE48" s="5"/>
      <c r="LEF48" s="5"/>
      <c r="LEG48" s="5"/>
      <c r="LEH48" s="5"/>
      <c r="LEI48" s="5"/>
      <c r="LEJ48" s="5"/>
      <c r="LEK48" s="5"/>
      <c r="LEL48" s="5"/>
      <c r="LEM48" s="5"/>
      <c r="LEN48" s="5"/>
      <c r="LEO48" s="5"/>
      <c r="LEP48" s="5"/>
      <c r="LEQ48" s="5"/>
      <c r="LER48" s="5"/>
      <c r="LES48" s="5"/>
      <c r="LET48" s="5"/>
      <c r="LEU48" s="5"/>
      <c r="LEV48" s="5"/>
      <c r="LEW48" s="5"/>
      <c r="LEX48" s="5"/>
      <c r="LEY48" s="5"/>
      <c r="LEZ48" s="5"/>
      <c r="LFA48" s="5"/>
      <c r="LFB48" s="5"/>
      <c r="LFC48" s="5"/>
      <c r="LFD48" s="5"/>
      <c r="LFE48" s="5"/>
      <c r="LFF48" s="5"/>
      <c r="LFG48" s="5"/>
      <c r="LFH48" s="5"/>
      <c r="LFI48" s="5"/>
      <c r="LFJ48" s="5"/>
      <c r="LFK48" s="5"/>
      <c r="LFL48" s="5"/>
      <c r="LFM48" s="5"/>
      <c r="LFN48" s="5"/>
      <c r="LFO48" s="5"/>
      <c r="LFP48" s="5"/>
      <c r="LFQ48" s="5"/>
      <c r="LFR48" s="5"/>
      <c r="LFS48" s="5"/>
      <c r="LFT48" s="5"/>
      <c r="LFU48" s="5"/>
      <c r="LFV48" s="5"/>
      <c r="LFW48" s="5"/>
      <c r="LFX48" s="5"/>
      <c r="LFY48" s="5"/>
      <c r="LFZ48" s="5"/>
      <c r="LGA48" s="5"/>
      <c r="LGB48" s="5"/>
      <c r="LGC48" s="5"/>
      <c r="LGD48" s="5"/>
      <c r="LGE48" s="5"/>
      <c r="LGF48" s="5"/>
      <c r="LGG48" s="5"/>
      <c r="LGH48" s="5"/>
      <c r="LGI48" s="5"/>
      <c r="LGJ48" s="5"/>
      <c r="LGK48" s="5"/>
      <c r="LGL48" s="5"/>
      <c r="LGM48" s="5"/>
      <c r="LGN48" s="5"/>
      <c r="LGO48" s="5"/>
      <c r="LGP48" s="5"/>
      <c r="LGQ48" s="5"/>
      <c r="LGR48" s="5"/>
      <c r="LGS48" s="5"/>
      <c r="LGT48" s="5"/>
      <c r="LGU48" s="5"/>
      <c r="LGV48" s="5"/>
      <c r="LGW48" s="5"/>
      <c r="LGX48" s="5"/>
      <c r="LGY48" s="5"/>
      <c r="LGZ48" s="5"/>
      <c r="LHA48" s="5"/>
      <c r="LHB48" s="5"/>
      <c r="LHC48" s="5"/>
      <c r="LHD48" s="5"/>
      <c r="LHE48" s="5"/>
      <c r="LHF48" s="5"/>
      <c r="LHG48" s="5"/>
      <c r="LHH48" s="5"/>
      <c r="LHI48" s="5"/>
      <c r="LHJ48" s="5"/>
      <c r="LHK48" s="5"/>
      <c r="LHL48" s="5"/>
      <c r="LHM48" s="5"/>
      <c r="LHN48" s="5"/>
      <c r="LHO48" s="5"/>
      <c r="LHP48" s="5"/>
      <c r="LHQ48" s="5"/>
      <c r="LHR48" s="5"/>
      <c r="LHS48" s="5"/>
      <c r="LHT48" s="5"/>
      <c r="LHU48" s="5"/>
      <c r="LHV48" s="5"/>
      <c r="LHW48" s="5"/>
      <c r="LHX48" s="5"/>
      <c r="LHY48" s="5"/>
      <c r="LHZ48" s="5"/>
      <c r="LIA48" s="5"/>
      <c r="LIB48" s="5"/>
      <c r="LIC48" s="5"/>
      <c r="LID48" s="5"/>
      <c r="LIE48" s="5"/>
      <c r="LIF48" s="5"/>
      <c r="LIG48" s="5"/>
      <c r="LIH48" s="5"/>
      <c r="LII48" s="5"/>
      <c r="LIJ48" s="5"/>
      <c r="LIK48" s="5"/>
      <c r="LIL48" s="5"/>
      <c r="LIM48" s="5"/>
      <c r="LIN48" s="5"/>
      <c r="LIO48" s="5"/>
      <c r="LIP48" s="5"/>
      <c r="LIQ48" s="5"/>
      <c r="LIR48" s="5"/>
      <c r="LIS48" s="5"/>
      <c r="LIT48" s="5"/>
      <c r="LIU48" s="5"/>
      <c r="LIV48" s="5"/>
      <c r="LIW48" s="5"/>
      <c r="LIX48" s="5"/>
      <c r="LIY48" s="5"/>
      <c r="LIZ48" s="5"/>
      <c r="LJA48" s="5"/>
      <c r="LJB48" s="5"/>
      <c r="LJC48" s="5"/>
      <c r="LJD48" s="5"/>
      <c r="LJE48" s="5"/>
      <c r="LJF48" s="5"/>
      <c r="LJG48" s="5"/>
      <c r="LJH48" s="5"/>
      <c r="LJI48" s="5"/>
      <c r="LJJ48" s="5"/>
      <c r="LJK48" s="5"/>
      <c r="LJL48" s="5"/>
      <c r="LJM48" s="5"/>
      <c r="LJN48" s="5"/>
      <c r="LJO48" s="5"/>
      <c r="LJP48" s="5"/>
      <c r="LJQ48" s="5"/>
      <c r="LJR48" s="5"/>
      <c r="LJS48" s="5"/>
      <c r="LJT48" s="5"/>
      <c r="LJU48" s="5"/>
      <c r="LJV48" s="5"/>
      <c r="LJW48" s="5"/>
      <c r="LJX48" s="5"/>
      <c r="LJY48" s="5"/>
      <c r="LJZ48" s="5"/>
      <c r="LKA48" s="5"/>
      <c r="LKB48" s="5"/>
      <c r="LKC48" s="5"/>
      <c r="LKD48" s="5"/>
      <c r="LKE48" s="5"/>
      <c r="LKF48" s="5"/>
      <c r="LKG48" s="5"/>
      <c r="LKH48" s="5"/>
      <c r="LKI48" s="5"/>
      <c r="LKJ48" s="5"/>
      <c r="LKK48" s="5"/>
      <c r="LKL48" s="5"/>
      <c r="LKM48" s="5"/>
      <c r="LKN48" s="5"/>
      <c r="LKO48" s="5"/>
      <c r="LKP48" s="5"/>
      <c r="LKQ48" s="5"/>
      <c r="LKR48" s="5"/>
      <c r="LKS48" s="5"/>
      <c r="LKT48" s="5"/>
      <c r="LKU48" s="5"/>
      <c r="LKV48" s="5"/>
      <c r="LKW48" s="5"/>
      <c r="LKX48" s="5"/>
      <c r="LKY48" s="5"/>
      <c r="LKZ48" s="5"/>
      <c r="LLA48" s="5"/>
      <c r="LLB48" s="5"/>
      <c r="LLC48" s="5"/>
      <c r="LLD48" s="5"/>
      <c r="LLE48" s="5"/>
      <c r="LLF48" s="5"/>
      <c r="LLG48" s="5"/>
      <c r="LLH48" s="5"/>
      <c r="LLI48" s="5"/>
      <c r="LLJ48" s="5"/>
      <c r="LLK48" s="5"/>
      <c r="LLL48" s="5"/>
      <c r="LLM48" s="5"/>
      <c r="LLN48" s="5"/>
      <c r="LLO48" s="5"/>
      <c r="LLP48" s="5"/>
      <c r="LLQ48" s="5"/>
      <c r="LLR48" s="5"/>
      <c r="LLS48" s="5"/>
      <c r="LLT48" s="5"/>
      <c r="LLU48" s="5"/>
      <c r="LLV48" s="5"/>
      <c r="LLW48" s="5"/>
      <c r="LLX48" s="5"/>
      <c r="LLY48" s="5"/>
      <c r="LLZ48" s="5"/>
      <c r="LMA48" s="5"/>
      <c r="LMB48" s="5"/>
      <c r="LMC48" s="5"/>
      <c r="LMD48" s="5"/>
      <c r="LME48" s="5"/>
      <c r="LMF48" s="5"/>
      <c r="LMG48" s="5"/>
      <c r="LMH48" s="5"/>
      <c r="LMI48" s="5"/>
      <c r="LMJ48" s="5"/>
      <c r="LMK48" s="5"/>
      <c r="LML48" s="5"/>
      <c r="LMM48" s="5"/>
      <c r="LMN48" s="5"/>
      <c r="LMO48" s="5"/>
      <c r="LMP48" s="5"/>
      <c r="LMQ48" s="5"/>
      <c r="LMR48" s="5"/>
      <c r="LMS48" s="5"/>
      <c r="LMT48" s="5"/>
      <c r="LMU48" s="5"/>
      <c r="LMV48" s="5"/>
      <c r="LMW48" s="5"/>
      <c r="LMX48" s="5"/>
      <c r="LMY48" s="5"/>
      <c r="LMZ48" s="5"/>
      <c r="LNA48" s="5"/>
      <c r="LNB48" s="5"/>
      <c r="LNC48" s="5"/>
      <c r="LND48" s="5"/>
      <c r="LNE48" s="5"/>
      <c r="LNF48" s="5"/>
      <c r="LNG48" s="5"/>
      <c r="LNH48" s="5"/>
      <c r="LNI48" s="5"/>
      <c r="LNJ48" s="5"/>
      <c r="LNK48" s="5"/>
      <c r="LNL48" s="5"/>
      <c r="LNM48" s="5"/>
      <c r="LNN48" s="5"/>
      <c r="LNO48" s="5"/>
      <c r="LNP48" s="5"/>
      <c r="LNQ48" s="5"/>
      <c r="LNR48" s="5"/>
      <c r="LNS48" s="5"/>
      <c r="LNT48" s="5"/>
      <c r="LNU48" s="5"/>
      <c r="LNV48" s="5"/>
      <c r="LNW48" s="5"/>
      <c r="LNX48" s="5"/>
      <c r="LNY48" s="5"/>
      <c r="LNZ48" s="5"/>
      <c r="LOA48" s="5"/>
      <c r="LOB48" s="5"/>
      <c r="LOC48" s="5"/>
      <c r="LOD48" s="5"/>
      <c r="LOE48" s="5"/>
      <c r="LOF48" s="5"/>
      <c r="LOG48" s="5"/>
      <c r="LOH48" s="5"/>
      <c r="LOI48" s="5"/>
      <c r="LOJ48" s="5"/>
      <c r="LOK48" s="5"/>
      <c r="LOL48" s="5"/>
      <c r="LOM48" s="5"/>
      <c r="LON48" s="5"/>
      <c r="LOO48" s="5"/>
      <c r="LOP48" s="5"/>
      <c r="LOQ48" s="5"/>
      <c r="LOR48" s="5"/>
      <c r="LOS48" s="5"/>
      <c r="LOT48" s="5"/>
      <c r="LOU48" s="5"/>
      <c r="LOV48" s="5"/>
      <c r="LOW48" s="5"/>
      <c r="LOX48" s="5"/>
      <c r="LOY48" s="5"/>
      <c r="LOZ48" s="5"/>
      <c r="LPA48" s="5"/>
      <c r="LPB48" s="5"/>
      <c r="LPC48" s="5"/>
      <c r="LPD48" s="5"/>
      <c r="LPE48" s="5"/>
      <c r="LPF48" s="5"/>
      <c r="LPG48" s="5"/>
      <c r="LPH48" s="5"/>
      <c r="LPI48" s="5"/>
      <c r="LPJ48" s="5"/>
      <c r="LPK48" s="5"/>
      <c r="LPL48" s="5"/>
      <c r="LPM48" s="5"/>
      <c r="LPN48" s="5"/>
      <c r="LPO48" s="5"/>
      <c r="LPP48" s="5"/>
      <c r="LPQ48" s="5"/>
      <c r="LPR48" s="5"/>
      <c r="LPS48" s="5"/>
      <c r="LPT48" s="5"/>
      <c r="LPU48" s="5"/>
      <c r="LPV48" s="5"/>
      <c r="LPW48" s="5"/>
      <c r="LPX48" s="5"/>
      <c r="LPY48" s="5"/>
      <c r="LPZ48" s="5"/>
      <c r="LQA48" s="5"/>
      <c r="LQB48" s="5"/>
      <c r="LQC48" s="5"/>
      <c r="LQD48" s="5"/>
      <c r="LQE48" s="5"/>
      <c r="LQF48" s="5"/>
      <c r="LQG48" s="5"/>
      <c r="LQH48" s="5"/>
      <c r="LQI48" s="5"/>
      <c r="LQJ48" s="5"/>
      <c r="LQK48" s="5"/>
      <c r="LQL48" s="5"/>
      <c r="LQM48" s="5"/>
      <c r="LQN48" s="5"/>
      <c r="LQO48" s="5"/>
      <c r="LQP48" s="5"/>
      <c r="LQQ48" s="5"/>
      <c r="LQR48" s="5"/>
      <c r="LQS48" s="5"/>
      <c r="LQT48" s="5"/>
      <c r="LQU48" s="5"/>
      <c r="LQV48" s="5"/>
      <c r="LQW48" s="5"/>
      <c r="LQX48" s="5"/>
      <c r="LQY48" s="5"/>
      <c r="LQZ48" s="5"/>
      <c r="LRA48" s="5"/>
      <c r="LRB48" s="5"/>
      <c r="LRC48" s="5"/>
      <c r="LRD48" s="5"/>
      <c r="LRE48" s="5"/>
      <c r="LRF48" s="5"/>
      <c r="LRG48" s="5"/>
      <c r="LRH48" s="5"/>
      <c r="LRI48" s="5"/>
      <c r="LRJ48" s="5"/>
      <c r="LRK48" s="5"/>
      <c r="LRL48" s="5"/>
      <c r="LRM48" s="5"/>
      <c r="LRN48" s="5"/>
      <c r="LRO48" s="5"/>
      <c r="LRP48" s="5"/>
      <c r="LRQ48" s="5"/>
      <c r="LRR48" s="5"/>
      <c r="LRS48" s="5"/>
      <c r="LRT48" s="5"/>
      <c r="LRU48" s="5"/>
      <c r="LRV48" s="5"/>
      <c r="LRW48" s="5"/>
      <c r="LRX48" s="5"/>
      <c r="LRY48" s="5"/>
      <c r="LRZ48" s="5"/>
      <c r="LSA48" s="5"/>
      <c r="LSB48" s="5"/>
      <c r="LSC48" s="5"/>
      <c r="LSD48" s="5"/>
      <c r="LSE48" s="5"/>
      <c r="LSF48" s="5"/>
      <c r="LSG48" s="5"/>
      <c r="LSH48" s="5"/>
      <c r="LSI48" s="5"/>
      <c r="LSJ48" s="5"/>
      <c r="LSK48" s="5"/>
      <c r="LSL48" s="5"/>
      <c r="LSM48" s="5"/>
      <c r="LSN48" s="5"/>
      <c r="LSO48" s="5"/>
      <c r="LSP48" s="5"/>
      <c r="LSQ48" s="5"/>
      <c r="LSR48" s="5"/>
      <c r="LSS48" s="5"/>
      <c r="LST48" s="5"/>
      <c r="LSU48" s="5"/>
      <c r="LSV48" s="5"/>
      <c r="LSW48" s="5"/>
      <c r="LSX48" s="5"/>
      <c r="LSY48" s="5"/>
      <c r="LSZ48" s="5"/>
      <c r="LTA48" s="5"/>
      <c r="LTB48" s="5"/>
      <c r="LTC48" s="5"/>
      <c r="LTD48" s="5"/>
      <c r="LTE48" s="5"/>
      <c r="LTF48" s="5"/>
      <c r="LTG48" s="5"/>
      <c r="LTH48" s="5"/>
      <c r="LTI48" s="5"/>
      <c r="LTJ48" s="5"/>
      <c r="LTK48" s="5"/>
      <c r="LTL48" s="5"/>
      <c r="LTM48" s="5"/>
      <c r="LTN48" s="5"/>
      <c r="LTO48" s="5"/>
      <c r="LTP48" s="5"/>
      <c r="LTQ48" s="5"/>
      <c r="LTR48" s="5"/>
      <c r="LTS48" s="5"/>
      <c r="LTT48" s="5"/>
      <c r="LTU48" s="5"/>
      <c r="LTV48" s="5"/>
      <c r="LTW48" s="5"/>
      <c r="LTX48" s="5"/>
      <c r="LTY48" s="5"/>
      <c r="LTZ48" s="5"/>
      <c r="LUA48" s="5"/>
      <c r="LUB48" s="5"/>
      <c r="LUC48" s="5"/>
      <c r="LUD48" s="5"/>
      <c r="LUE48" s="5"/>
      <c r="LUF48" s="5"/>
      <c r="LUG48" s="5"/>
      <c r="LUH48" s="5"/>
      <c r="LUI48" s="5"/>
      <c r="LUJ48" s="5"/>
      <c r="LUK48" s="5"/>
      <c r="LUL48" s="5"/>
      <c r="LUM48" s="5"/>
      <c r="LUN48" s="5"/>
      <c r="LUO48" s="5"/>
      <c r="LUP48" s="5"/>
      <c r="LUQ48" s="5"/>
      <c r="LUR48" s="5"/>
      <c r="LUS48" s="5"/>
      <c r="LUT48" s="5"/>
      <c r="LUU48" s="5"/>
      <c r="LUV48" s="5"/>
      <c r="LUW48" s="5"/>
      <c r="LUX48" s="5"/>
      <c r="LUY48" s="5"/>
      <c r="LUZ48" s="5"/>
      <c r="LVA48" s="5"/>
      <c r="LVB48" s="5"/>
      <c r="LVC48" s="5"/>
      <c r="LVD48" s="5"/>
      <c r="LVE48" s="5"/>
      <c r="LVF48" s="5"/>
      <c r="LVG48" s="5"/>
      <c r="LVH48" s="5"/>
      <c r="LVI48" s="5"/>
      <c r="LVJ48" s="5"/>
      <c r="LVK48" s="5"/>
      <c r="LVL48" s="5"/>
      <c r="LVM48" s="5"/>
      <c r="LVN48" s="5"/>
      <c r="LVO48" s="5"/>
      <c r="LVP48" s="5"/>
      <c r="LVQ48" s="5"/>
      <c r="LVR48" s="5"/>
      <c r="LVS48" s="5"/>
      <c r="LVT48" s="5"/>
      <c r="LVU48" s="5"/>
      <c r="LVV48" s="5"/>
      <c r="LVW48" s="5"/>
      <c r="LVX48" s="5"/>
      <c r="LVY48" s="5"/>
      <c r="LVZ48" s="5"/>
      <c r="LWA48" s="5"/>
      <c r="LWB48" s="5"/>
      <c r="LWC48" s="5"/>
      <c r="LWD48" s="5"/>
      <c r="LWE48" s="5"/>
      <c r="LWF48" s="5"/>
      <c r="LWG48" s="5"/>
      <c r="LWH48" s="5"/>
      <c r="LWI48" s="5"/>
      <c r="LWJ48" s="5"/>
      <c r="LWK48" s="5"/>
      <c r="LWL48" s="5"/>
      <c r="LWM48" s="5"/>
      <c r="LWN48" s="5"/>
      <c r="LWO48" s="5"/>
      <c r="LWP48" s="5"/>
      <c r="LWQ48" s="5"/>
      <c r="LWR48" s="5"/>
      <c r="LWS48" s="5"/>
      <c r="LWT48" s="5"/>
      <c r="LWU48" s="5"/>
      <c r="LWV48" s="5"/>
      <c r="LWW48" s="5"/>
      <c r="LWX48" s="5"/>
      <c r="LWY48" s="5"/>
      <c r="LWZ48" s="5"/>
      <c r="LXA48" s="5"/>
      <c r="LXB48" s="5"/>
      <c r="LXC48" s="5"/>
      <c r="LXD48" s="5"/>
      <c r="LXE48" s="5"/>
      <c r="LXF48" s="5"/>
      <c r="LXG48" s="5"/>
      <c r="LXH48" s="5"/>
      <c r="LXI48" s="5"/>
      <c r="LXJ48" s="5"/>
      <c r="LXK48" s="5"/>
      <c r="LXL48" s="5"/>
      <c r="LXM48" s="5"/>
      <c r="LXN48" s="5"/>
      <c r="LXO48" s="5"/>
      <c r="LXP48" s="5"/>
      <c r="LXQ48" s="5"/>
      <c r="LXR48" s="5"/>
      <c r="LXS48" s="5"/>
      <c r="LXT48" s="5"/>
      <c r="LXU48" s="5"/>
      <c r="LXV48" s="5"/>
      <c r="LXW48" s="5"/>
      <c r="LXX48" s="5"/>
      <c r="LXY48" s="5"/>
      <c r="LXZ48" s="5"/>
      <c r="LYA48" s="5"/>
      <c r="LYB48" s="5"/>
      <c r="LYC48" s="5"/>
      <c r="LYD48" s="5"/>
      <c r="LYE48" s="5"/>
      <c r="LYF48" s="5"/>
      <c r="LYG48" s="5"/>
      <c r="LYH48" s="5"/>
      <c r="LYI48" s="5"/>
      <c r="LYJ48" s="5"/>
      <c r="LYK48" s="5"/>
      <c r="LYL48" s="5"/>
      <c r="LYM48" s="5"/>
      <c r="LYN48" s="5"/>
      <c r="LYO48" s="5"/>
      <c r="LYP48" s="5"/>
      <c r="LYQ48" s="5"/>
      <c r="LYR48" s="5"/>
      <c r="LYS48" s="5"/>
      <c r="LYT48" s="5"/>
      <c r="LYU48" s="5"/>
      <c r="LYV48" s="5"/>
      <c r="LYW48" s="5"/>
      <c r="LYX48" s="5"/>
      <c r="LYY48" s="5"/>
      <c r="LYZ48" s="5"/>
      <c r="LZA48" s="5"/>
      <c r="LZB48" s="5"/>
      <c r="LZC48" s="5"/>
      <c r="LZD48" s="5"/>
      <c r="LZE48" s="5"/>
      <c r="LZF48" s="5"/>
      <c r="LZG48" s="5"/>
      <c r="LZH48" s="5"/>
      <c r="LZI48" s="5"/>
      <c r="LZJ48" s="5"/>
      <c r="LZK48" s="5"/>
      <c r="LZL48" s="5"/>
      <c r="LZM48" s="5"/>
      <c r="LZN48" s="5"/>
      <c r="LZO48" s="5"/>
      <c r="LZP48" s="5"/>
      <c r="LZQ48" s="5"/>
      <c r="LZR48" s="5"/>
      <c r="LZS48" s="5"/>
      <c r="LZT48" s="5"/>
      <c r="LZU48" s="5"/>
      <c r="LZV48" s="5"/>
      <c r="LZW48" s="5"/>
      <c r="LZX48" s="5"/>
      <c r="LZY48" s="5"/>
      <c r="LZZ48" s="5"/>
      <c r="MAA48" s="5"/>
      <c r="MAB48" s="5"/>
      <c r="MAC48" s="5"/>
      <c r="MAD48" s="5"/>
      <c r="MAE48" s="5"/>
      <c r="MAF48" s="5"/>
      <c r="MAG48" s="5"/>
      <c r="MAH48" s="5"/>
      <c r="MAI48" s="5"/>
      <c r="MAJ48" s="5"/>
      <c r="MAK48" s="5"/>
      <c r="MAL48" s="5"/>
      <c r="MAM48" s="5"/>
      <c r="MAN48" s="5"/>
      <c r="MAO48" s="5"/>
      <c r="MAP48" s="5"/>
      <c r="MAQ48" s="5"/>
      <c r="MAR48" s="5"/>
      <c r="MAS48" s="5"/>
      <c r="MAT48" s="5"/>
      <c r="MAU48" s="5"/>
      <c r="MAV48" s="5"/>
      <c r="MAW48" s="5"/>
      <c r="MAX48" s="5"/>
      <c r="MAY48" s="5"/>
      <c r="MAZ48" s="5"/>
      <c r="MBA48" s="5"/>
      <c r="MBB48" s="5"/>
      <c r="MBC48" s="5"/>
      <c r="MBD48" s="5"/>
      <c r="MBE48" s="5"/>
      <c r="MBF48" s="5"/>
      <c r="MBG48" s="5"/>
      <c r="MBH48" s="5"/>
      <c r="MBI48" s="5"/>
      <c r="MBJ48" s="5"/>
      <c r="MBK48" s="5"/>
      <c r="MBL48" s="5"/>
      <c r="MBM48" s="5"/>
      <c r="MBN48" s="5"/>
      <c r="MBO48" s="5"/>
      <c r="MBP48" s="5"/>
      <c r="MBQ48" s="5"/>
      <c r="MBR48" s="5"/>
      <c r="MBS48" s="5"/>
      <c r="MBT48" s="5"/>
      <c r="MBU48" s="5"/>
      <c r="MBV48" s="5"/>
      <c r="MBW48" s="5"/>
      <c r="MBX48" s="5"/>
      <c r="MBY48" s="5"/>
      <c r="MBZ48" s="5"/>
      <c r="MCA48" s="5"/>
      <c r="MCB48" s="5"/>
      <c r="MCC48" s="5"/>
      <c r="MCD48" s="5"/>
      <c r="MCE48" s="5"/>
      <c r="MCF48" s="5"/>
      <c r="MCG48" s="5"/>
      <c r="MCH48" s="5"/>
      <c r="MCI48" s="5"/>
      <c r="MCJ48" s="5"/>
      <c r="MCK48" s="5"/>
      <c r="MCL48" s="5"/>
      <c r="MCM48" s="5"/>
      <c r="MCN48" s="5"/>
      <c r="MCO48" s="5"/>
      <c r="MCP48" s="5"/>
      <c r="MCQ48" s="5"/>
      <c r="MCR48" s="5"/>
      <c r="MCS48" s="5"/>
      <c r="MCT48" s="5"/>
      <c r="MCU48" s="5"/>
      <c r="MCV48" s="5"/>
      <c r="MCW48" s="5"/>
      <c r="MCX48" s="5"/>
      <c r="MCY48" s="5"/>
      <c r="MCZ48" s="5"/>
      <c r="MDA48" s="5"/>
      <c r="MDB48" s="5"/>
      <c r="MDC48" s="5"/>
      <c r="MDD48" s="5"/>
      <c r="MDE48" s="5"/>
      <c r="MDF48" s="5"/>
      <c r="MDG48" s="5"/>
      <c r="MDH48" s="5"/>
      <c r="MDI48" s="5"/>
      <c r="MDJ48" s="5"/>
      <c r="MDK48" s="5"/>
      <c r="MDL48" s="5"/>
      <c r="MDM48" s="5"/>
      <c r="MDN48" s="5"/>
      <c r="MDO48" s="5"/>
      <c r="MDP48" s="5"/>
      <c r="MDQ48" s="5"/>
      <c r="MDR48" s="5"/>
      <c r="MDS48" s="5"/>
      <c r="MDT48" s="5"/>
      <c r="MDU48" s="5"/>
      <c r="MDV48" s="5"/>
      <c r="MDW48" s="5"/>
      <c r="MDX48" s="5"/>
      <c r="MDY48" s="5"/>
      <c r="MDZ48" s="5"/>
      <c r="MEA48" s="5"/>
      <c r="MEB48" s="5"/>
      <c r="MEC48" s="5"/>
      <c r="MED48" s="5"/>
      <c r="MEE48" s="5"/>
      <c r="MEF48" s="5"/>
      <c r="MEG48" s="5"/>
      <c r="MEH48" s="5"/>
      <c r="MEI48" s="5"/>
      <c r="MEJ48" s="5"/>
      <c r="MEK48" s="5"/>
      <c r="MEL48" s="5"/>
      <c r="MEM48" s="5"/>
      <c r="MEN48" s="5"/>
      <c r="MEO48" s="5"/>
      <c r="MEP48" s="5"/>
      <c r="MEQ48" s="5"/>
      <c r="MER48" s="5"/>
      <c r="MES48" s="5"/>
      <c r="MET48" s="5"/>
      <c r="MEU48" s="5"/>
      <c r="MEV48" s="5"/>
      <c r="MEW48" s="5"/>
      <c r="MEX48" s="5"/>
      <c r="MEY48" s="5"/>
      <c r="MEZ48" s="5"/>
      <c r="MFA48" s="5"/>
      <c r="MFB48" s="5"/>
      <c r="MFC48" s="5"/>
      <c r="MFD48" s="5"/>
      <c r="MFE48" s="5"/>
      <c r="MFF48" s="5"/>
      <c r="MFG48" s="5"/>
      <c r="MFH48" s="5"/>
      <c r="MFI48" s="5"/>
      <c r="MFJ48" s="5"/>
      <c r="MFK48" s="5"/>
      <c r="MFL48" s="5"/>
      <c r="MFM48" s="5"/>
      <c r="MFN48" s="5"/>
      <c r="MFO48" s="5"/>
      <c r="MFP48" s="5"/>
      <c r="MFQ48" s="5"/>
      <c r="MFR48" s="5"/>
      <c r="MFS48" s="5"/>
      <c r="MFT48" s="5"/>
      <c r="MFU48" s="5"/>
      <c r="MFV48" s="5"/>
      <c r="MFW48" s="5"/>
      <c r="MFX48" s="5"/>
      <c r="MFY48" s="5"/>
      <c r="MFZ48" s="5"/>
      <c r="MGA48" s="5"/>
      <c r="MGB48" s="5"/>
      <c r="MGC48" s="5"/>
      <c r="MGD48" s="5"/>
      <c r="MGE48" s="5"/>
      <c r="MGF48" s="5"/>
      <c r="MGG48" s="5"/>
      <c r="MGH48" s="5"/>
      <c r="MGI48" s="5"/>
      <c r="MGJ48" s="5"/>
      <c r="MGK48" s="5"/>
      <c r="MGL48" s="5"/>
      <c r="MGM48" s="5"/>
      <c r="MGN48" s="5"/>
      <c r="MGO48" s="5"/>
      <c r="MGP48" s="5"/>
      <c r="MGQ48" s="5"/>
      <c r="MGR48" s="5"/>
      <c r="MGS48" s="5"/>
      <c r="MGT48" s="5"/>
      <c r="MGU48" s="5"/>
      <c r="MGV48" s="5"/>
      <c r="MGW48" s="5"/>
      <c r="MGX48" s="5"/>
      <c r="MGY48" s="5"/>
      <c r="MGZ48" s="5"/>
      <c r="MHA48" s="5"/>
      <c r="MHB48" s="5"/>
      <c r="MHC48" s="5"/>
      <c r="MHD48" s="5"/>
      <c r="MHE48" s="5"/>
      <c r="MHF48" s="5"/>
      <c r="MHG48" s="5"/>
      <c r="MHH48" s="5"/>
      <c r="MHI48" s="5"/>
      <c r="MHJ48" s="5"/>
      <c r="MHK48" s="5"/>
      <c r="MHL48" s="5"/>
      <c r="MHM48" s="5"/>
      <c r="MHN48" s="5"/>
      <c r="MHO48" s="5"/>
      <c r="MHP48" s="5"/>
      <c r="MHQ48" s="5"/>
      <c r="MHR48" s="5"/>
      <c r="MHS48" s="5"/>
      <c r="MHT48" s="5"/>
      <c r="MHU48" s="5"/>
      <c r="MHV48" s="5"/>
      <c r="MHW48" s="5"/>
      <c r="MHX48" s="5"/>
      <c r="MHY48" s="5"/>
      <c r="MHZ48" s="5"/>
      <c r="MIA48" s="5"/>
      <c r="MIB48" s="5"/>
      <c r="MIC48" s="5"/>
      <c r="MID48" s="5"/>
      <c r="MIE48" s="5"/>
      <c r="MIF48" s="5"/>
      <c r="MIG48" s="5"/>
      <c r="MIH48" s="5"/>
      <c r="MII48" s="5"/>
      <c r="MIJ48" s="5"/>
      <c r="MIK48" s="5"/>
      <c r="MIL48" s="5"/>
      <c r="MIM48" s="5"/>
      <c r="MIN48" s="5"/>
      <c r="MIO48" s="5"/>
      <c r="MIP48" s="5"/>
      <c r="MIQ48" s="5"/>
      <c r="MIR48" s="5"/>
      <c r="MIS48" s="5"/>
      <c r="MIT48" s="5"/>
      <c r="MIU48" s="5"/>
      <c r="MIV48" s="5"/>
      <c r="MIW48" s="5"/>
      <c r="MIX48" s="5"/>
      <c r="MIY48" s="5"/>
      <c r="MIZ48" s="5"/>
      <c r="MJA48" s="5"/>
      <c r="MJB48" s="5"/>
      <c r="MJC48" s="5"/>
      <c r="MJD48" s="5"/>
      <c r="MJE48" s="5"/>
      <c r="MJF48" s="5"/>
      <c r="MJG48" s="5"/>
      <c r="MJH48" s="5"/>
      <c r="MJI48" s="5"/>
      <c r="MJJ48" s="5"/>
      <c r="MJK48" s="5"/>
      <c r="MJL48" s="5"/>
      <c r="MJM48" s="5"/>
      <c r="MJN48" s="5"/>
      <c r="MJO48" s="5"/>
      <c r="MJP48" s="5"/>
      <c r="MJQ48" s="5"/>
      <c r="MJR48" s="5"/>
      <c r="MJS48" s="5"/>
      <c r="MJT48" s="5"/>
      <c r="MJU48" s="5"/>
      <c r="MJV48" s="5"/>
      <c r="MJW48" s="5"/>
      <c r="MJX48" s="5"/>
      <c r="MJY48" s="5"/>
      <c r="MJZ48" s="5"/>
      <c r="MKA48" s="5"/>
      <c r="MKB48" s="5"/>
      <c r="MKC48" s="5"/>
      <c r="MKD48" s="5"/>
      <c r="MKE48" s="5"/>
      <c r="MKF48" s="5"/>
      <c r="MKG48" s="5"/>
      <c r="MKH48" s="5"/>
      <c r="MKI48" s="5"/>
      <c r="MKJ48" s="5"/>
      <c r="MKK48" s="5"/>
      <c r="MKL48" s="5"/>
      <c r="MKM48" s="5"/>
      <c r="MKN48" s="5"/>
      <c r="MKO48" s="5"/>
      <c r="MKP48" s="5"/>
      <c r="MKQ48" s="5"/>
      <c r="MKR48" s="5"/>
      <c r="MKS48" s="5"/>
      <c r="MKT48" s="5"/>
      <c r="MKU48" s="5"/>
      <c r="MKV48" s="5"/>
      <c r="MKW48" s="5"/>
      <c r="MKX48" s="5"/>
      <c r="MKY48" s="5"/>
      <c r="MKZ48" s="5"/>
      <c r="MLA48" s="5"/>
      <c r="MLB48" s="5"/>
      <c r="MLC48" s="5"/>
      <c r="MLD48" s="5"/>
      <c r="MLE48" s="5"/>
      <c r="MLF48" s="5"/>
      <c r="MLG48" s="5"/>
      <c r="MLH48" s="5"/>
      <c r="MLI48" s="5"/>
      <c r="MLJ48" s="5"/>
      <c r="MLK48" s="5"/>
      <c r="MLL48" s="5"/>
      <c r="MLM48" s="5"/>
      <c r="MLN48" s="5"/>
      <c r="MLO48" s="5"/>
      <c r="MLP48" s="5"/>
      <c r="MLQ48" s="5"/>
      <c r="MLR48" s="5"/>
      <c r="MLS48" s="5"/>
      <c r="MLT48" s="5"/>
      <c r="MLU48" s="5"/>
      <c r="MLV48" s="5"/>
      <c r="MLW48" s="5"/>
      <c r="MLX48" s="5"/>
      <c r="MLY48" s="5"/>
      <c r="MLZ48" s="5"/>
      <c r="MMA48" s="5"/>
      <c r="MMB48" s="5"/>
      <c r="MMC48" s="5"/>
      <c r="MMD48" s="5"/>
      <c r="MME48" s="5"/>
      <c r="MMF48" s="5"/>
      <c r="MMG48" s="5"/>
      <c r="MMH48" s="5"/>
      <c r="MMI48" s="5"/>
      <c r="MMJ48" s="5"/>
      <c r="MMK48" s="5"/>
      <c r="MML48" s="5"/>
      <c r="MMM48" s="5"/>
      <c r="MMN48" s="5"/>
      <c r="MMO48" s="5"/>
      <c r="MMP48" s="5"/>
      <c r="MMQ48" s="5"/>
      <c r="MMR48" s="5"/>
      <c r="MMS48" s="5"/>
      <c r="MMT48" s="5"/>
      <c r="MMU48" s="5"/>
      <c r="MMV48" s="5"/>
      <c r="MMW48" s="5"/>
      <c r="MMX48" s="5"/>
      <c r="MMY48" s="5"/>
      <c r="MMZ48" s="5"/>
      <c r="MNA48" s="5"/>
      <c r="MNB48" s="5"/>
      <c r="MNC48" s="5"/>
      <c r="MND48" s="5"/>
      <c r="MNE48" s="5"/>
      <c r="MNF48" s="5"/>
      <c r="MNG48" s="5"/>
      <c r="MNH48" s="5"/>
      <c r="MNI48" s="5"/>
      <c r="MNJ48" s="5"/>
      <c r="MNK48" s="5"/>
      <c r="MNL48" s="5"/>
      <c r="MNM48" s="5"/>
      <c r="MNN48" s="5"/>
      <c r="MNO48" s="5"/>
      <c r="MNP48" s="5"/>
      <c r="MNQ48" s="5"/>
      <c r="MNR48" s="5"/>
      <c r="MNS48" s="5"/>
      <c r="MNT48" s="5"/>
      <c r="MNU48" s="5"/>
      <c r="MNV48" s="5"/>
      <c r="MNW48" s="5"/>
      <c r="MNX48" s="5"/>
      <c r="MNY48" s="5"/>
      <c r="MNZ48" s="5"/>
      <c r="MOA48" s="5"/>
      <c r="MOB48" s="5"/>
      <c r="MOC48" s="5"/>
      <c r="MOD48" s="5"/>
      <c r="MOE48" s="5"/>
      <c r="MOF48" s="5"/>
      <c r="MOG48" s="5"/>
      <c r="MOH48" s="5"/>
      <c r="MOI48" s="5"/>
      <c r="MOJ48" s="5"/>
      <c r="MOK48" s="5"/>
      <c r="MOL48" s="5"/>
      <c r="MOM48" s="5"/>
      <c r="MON48" s="5"/>
      <c r="MOO48" s="5"/>
      <c r="MOP48" s="5"/>
      <c r="MOQ48" s="5"/>
      <c r="MOR48" s="5"/>
      <c r="MOS48" s="5"/>
      <c r="MOT48" s="5"/>
      <c r="MOU48" s="5"/>
      <c r="MOV48" s="5"/>
      <c r="MOW48" s="5"/>
      <c r="MOX48" s="5"/>
      <c r="MOY48" s="5"/>
      <c r="MOZ48" s="5"/>
      <c r="MPA48" s="5"/>
      <c r="MPB48" s="5"/>
      <c r="MPC48" s="5"/>
      <c r="MPD48" s="5"/>
      <c r="MPE48" s="5"/>
      <c r="MPF48" s="5"/>
      <c r="MPG48" s="5"/>
      <c r="MPH48" s="5"/>
      <c r="MPI48" s="5"/>
      <c r="MPJ48" s="5"/>
      <c r="MPK48" s="5"/>
      <c r="MPL48" s="5"/>
      <c r="MPM48" s="5"/>
      <c r="MPN48" s="5"/>
      <c r="MPO48" s="5"/>
      <c r="MPP48" s="5"/>
      <c r="MPQ48" s="5"/>
      <c r="MPR48" s="5"/>
      <c r="MPS48" s="5"/>
      <c r="MPT48" s="5"/>
      <c r="MPU48" s="5"/>
      <c r="MPV48" s="5"/>
      <c r="MPW48" s="5"/>
      <c r="MPX48" s="5"/>
      <c r="MPY48" s="5"/>
      <c r="MPZ48" s="5"/>
      <c r="MQA48" s="5"/>
      <c r="MQB48" s="5"/>
      <c r="MQC48" s="5"/>
      <c r="MQD48" s="5"/>
      <c r="MQE48" s="5"/>
      <c r="MQF48" s="5"/>
      <c r="MQG48" s="5"/>
      <c r="MQH48" s="5"/>
      <c r="MQI48" s="5"/>
      <c r="MQJ48" s="5"/>
      <c r="MQK48" s="5"/>
      <c r="MQL48" s="5"/>
      <c r="MQM48" s="5"/>
      <c r="MQN48" s="5"/>
      <c r="MQO48" s="5"/>
      <c r="MQP48" s="5"/>
      <c r="MQQ48" s="5"/>
      <c r="MQR48" s="5"/>
      <c r="MQS48" s="5"/>
      <c r="MQT48" s="5"/>
      <c r="MQU48" s="5"/>
      <c r="MQV48" s="5"/>
      <c r="MQW48" s="5"/>
      <c r="MQX48" s="5"/>
      <c r="MQY48" s="5"/>
      <c r="MQZ48" s="5"/>
      <c r="MRA48" s="5"/>
      <c r="MRB48" s="5"/>
      <c r="MRC48" s="5"/>
      <c r="MRD48" s="5"/>
      <c r="MRE48" s="5"/>
      <c r="MRF48" s="5"/>
      <c r="MRG48" s="5"/>
      <c r="MRH48" s="5"/>
      <c r="MRI48" s="5"/>
      <c r="MRJ48" s="5"/>
      <c r="MRK48" s="5"/>
      <c r="MRL48" s="5"/>
      <c r="MRM48" s="5"/>
      <c r="MRN48" s="5"/>
      <c r="MRO48" s="5"/>
      <c r="MRP48" s="5"/>
      <c r="MRQ48" s="5"/>
      <c r="MRR48" s="5"/>
      <c r="MRS48" s="5"/>
      <c r="MRT48" s="5"/>
      <c r="MRU48" s="5"/>
      <c r="MRV48" s="5"/>
      <c r="MRW48" s="5"/>
      <c r="MRX48" s="5"/>
      <c r="MRY48" s="5"/>
      <c r="MRZ48" s="5"/>
      <c r="MSA48" s="5"/>
      <c r="MSB48" s="5"/>
      <c r="MSC48" s="5"/>
      <c r="MSD48" s="5"/>
      <c r="MSE48" s="5"/>
      <c r="MSF48" s="5"/>
      <c r="MSG48" s="5"/>
      <c r="MSH48" s="5"/>
      <c r="MSI48" s="5"/>
      <c r="MSJ48" s="5"/>
      <c r="MSK48" s="5"/>
      <c r="MSL48" s="5"/>
      <c r="MSM48" s="5"/>
      <c r="MSN48" s="5"/>
      <c r="MSO48" s="5"/>
      <c r="MSP48" s="5"/>
      <c r="MSQ48" s="5"/>
      <c r="MSR48" s="5"/>
      <c r="MSS48" s="5"/>
      <c r="MST48" s="5"/>
      <c r="MSU48" s="5"/>
      <c r="MSV48" s="5"/>
      <c r="MSW48" s="5"/>
      <c r="MSX48" s="5"/>
      <c r="MSY48" s="5"/>
      <c r="MSZ48" s="5"/>
      <c r="MTA48" s="5"/>
      <c r="MTB48" s="5"/>
      <c r="MTC48" s="5"/>
      <c r="MTD48" s="5"/>
      <c r="MTE48" s="5"/>
      <c r="MTF48" s="5"/>
      <c r="MTG48" s="5"/>
      <c r="MTH48" s="5"/>
      <c r="MTI48" s="5"/>
      <c r="MTJ48" s="5"/>
      <c r="MTK48" s="5"/>
      <c r="MTL48" s="5"/>
      <c r="MTM48" s="5"/>
      <c r="MTN48" s="5"/>
      <c r="MTO48" s="5"/>
      <c r="MTP48" s="5"/>
      <c r="MTQ48" s="5"/>
      <c r="MTR48" s="5"/>
      <c r="MTS48" s="5"/>
      <c r="MTT48" s="5"/>
      <c r="MTU48" s="5"/>
      <c r="MTV48" s="5"/>
      <c r="MTW48" s="5"/>
      <c r="MTX48" s="5"/>
      <c r="MTY48" s="5"/>
      <c r="MTZ48" s="5"/>
      <c r="MUA48" s="5"/>
      <c r="MUB48" s="5"/>
      <c r="MUC48" s="5"/>
      <c r="MUD48" s="5"/>
      <c r="MUE48" s="5"/>
      <c r="MUF48" s="5"/>
      <c r="MUG48" s="5"/>
      <c r="MUH48" s="5"/>
      <c r="MUI48" s="5"/>
      <c r="MUJ48" s="5"/>
      <c r="MUK48" s="5"/>
      <c r="MUL48" s="5"/>
      <c r="MUM48" s="5"/>
      <c r="MUN48" s="5"/>
      <c r="MUO48" s="5"/>
      <c r="MUP48" s="5"/>
      <c r="MUQ48" s="5"/>
      <c r="MUR48" s="5"/>
      <c r="MUS48" s="5"/>
      <c r="MUT48" s="5"/>
      <c r="MUU48" s="5"/>
      <c r="MUV48" s="5"/>
      <c r="MUW48" s="5"/>
      <c r="MUX48" s="5"/>
      <c r="MUY48" s="5"/>
      <c r="MUZ48" s="5"/>
      <c r="MVA48" s="5"/>
      <c r="MVB48" s="5"/>
      <c r="MVC48" s="5"/>
      <c r="MVD48" s="5"/>
      <c r="MVE48" s="5"/>
      <c r="MVF48" s="5"/>
      <c r="MVG48" s="5"/>
      <c r="MVH48" s="5"/>
      <c r="MVI48" s="5"/>
      <c r="MVJ48" s="5"/>
      <c r="MVK48" s="5"/>
      <c r="MVL48" s="5"/>
      <c r="MVM48" s="5"/>
      <c r="MVN48" s="5"/>
      <c r="MVO48" s="5"/>
      <c r="MVP48" s="5"/>
      <c r="MVQ48" s="5"/>
      <c r="MVR48" s="5"/>
      <c r="MVS48" s="5"/>
      <c r="MVT48" s="5"/>
      <c r="MVU48" s="5"/>
      <c r="MVV48" s="5"/>
      <c r="MVW48" s="5"/>
      <c r="MVX48" s="5"/>
      <c r="MVY48" s="5"/>
      <c r="MVZ48" s="5"/>
      <c r="MWA48" s="5"/>
      <c r="MWB48" s="5"/>
      <c r="MWC48" s="5"/>
      <c r="MWD48" s="5"/>
      <c r="MWE48" s="5"/>
      <c r="MWF48" s="5"/>
      <c r="MWG48" s="5"/>
      <c r="MWH48" s="5"/>
      <c r="MWI48" s="5"/>
      <c r="MWJ48" s="5"/>
      <c r="MWK48" s="5"/>
      <c r="MWL48" s="5"/>
      <c r="MWM48" s="5"/>
      <c r="MWN48" s="5"/>
      <c r="MWO48" s="5"/>
      <c r="MWP48" s="5"/>
      <c r="MWQ48" s="5"/>
      <c r="MWR48" s="5"/>
      <c r="MWS48" s="5"/>
      <c r="MWT48" s="5"/>
      <c r="MWU48" s="5"/>
      <c r="MWV48" s="5"/>
      <c r="MWW48" s="5"/>
      <c r="MWX48" s="5"/>
      <c r="MWY48" s="5"/>
      <c r="MWZ48" s="5"/>
      <c r="MXA48" s="5"/>
      <c r="MXB48" s="5"/>
      <c r="MXC48" s="5"/>
      <c r="MXD48" s="5"/>
      <c r="MXE48" s="5"/>
      <c r="MXF48" s="5"/>
      <c r="MXG48" s="5"/>
      <c r="MXH48" s="5"/>
      <c r="MXI48" s="5"/>
      <c r="MXJ48" s="5"/>
      <c r="MXK48" s="5"/>
      <c r="MXL48" s="5"/>
      <c r="MXM48" s="5"/>
      <c r="MXN48" s="5"/>
      <c r="MXO48" s="5"/>
      <c r="MXP48" s="5"/>
      <c r="MXQ48" s="5"/>
      <c r="MXR48" s="5"/>
      <c r="MXS48" s="5"/>
      <c r="MXT48" s="5"/>
      <c r="MXU48" s="5"/>
      <c r="MXV48" s="5"/>
      <c r="MXW48" s="5"/>
      <c r="MXX48" s="5"/>
      <c r="MXY48" s="5"/>
      <c r="MXZ48" s="5"/>
      <c r="MYA48" s="5"/>
      <c r="MYB48" s="5"/>
      <c r="MYC48" s="5"/>
      <c r="MYD48" s="5"/>
      <c r="MYE48" s="5"/>
      <c r="MYF48" s="5"/>
      <c r="MYG48" s="5"/>
      <c r="MYH48" s="5"/>
      <c r="MYI48" s="5"/>
      <c r="MYJ48" s="5"/>
      <c r="MYK48" s="5"/>
      <c r="MYL48" s="5"/>
      <c r="MYM48" s="5"/>
      <c r="MYN48" s="5"/>
      <c r="MYO48" s="5"/>
      <c r="MYP48" s="5"/>
      <c r="MYQ48" s="5"/>
      <c r="MYR48" s="5"/>
      <c r="MYS48" s="5"/>
      <c r="MYT48" s="5"/>
      <c r="MYU48" s="5"/>
      <c r="MYV48" s="5"/>
      <c r="MYW48" s="5"/>
      <c r="MYX48" s="5"/>
      <c r="MYY48" s="5"/>
      <c r="MYZ48" s="5"/>
      <c r="MZA48" s="5"/>
      <c r="MZB48" s="5"/>
      <c r="MZC48" s="5"/>
      <c r="MZD48" s="5"/>
      <c r="MZE48" s="5"/>
      <c r="MZF48" s="5"/>
      <c r="MZG48" s="5"/>
      <c r="MZH48" s="5"/>
      <c r="MZI48" s="5"/>
      <c r="MZJ48" s="5"/>
      <c r="MZK48" s="5"/>
      <c r="MZL48" s="5"/>
      <c r="MZM48" s="5"/>
      <c r="MZN48" s="5"/>
      <c r="MZO48" s="5"/>
      <c r="MZP48" s="5"/>
      <c r="MZQ48" s="5"/>
      <c r="MZR48" s="5"/>
      <c r="MZS48" s="5"/>
      <c r="MZT48" s="5"/>
      <c r="MZU48" s="5"/>
      <c r="MZV48" s="5"/>
      <c r="MZW48" s="5"/>
      <c r="MZX48" s="5"/>
      <c r="MZY48" s="5"/>
      <c r="MZZ48" s="5"/>
      <c r="NAA48" s="5"/>
      <c r="NAB48" s="5"/>
      <c r="NAC48" s="5"/>
      <c r="NAD48" s="5"/>
      <c r="NAE48" s="5"/>
      <c r="NAF48" s="5"/>
      <c r="NAG48" s="5"/>
      <c r="NAH48" s="5"/>
      <c r="NAI48" s="5"/>
      <c r="NAJ48" s="5"/>
      <c r="NAK48" s="5"/>
      <c r="NAL48" s="5"/>
      <c r="NAM48" s="5"/>
      <c r="NAN48" s="5"/>
      <c r="NAO48" s="5"/>
      <c r="NAP48" s="5"/>
      <c r="NAQ48" s="5"/>
      <c r="NAR48" s="5"/>
      <c r="NAS48" s="5"/>
      <c r="NAT48" s="5"/>
      <c r="NAU48" s="5"/>
      <c r="NAV48" s="5"/>
      <c r="NAW48" s="5"/>
      <c r="NAX48" s="5"/>
      <c r="NAY48" s="5"/>
      <c r="NAZ48" s="5"/>
      <c r="NBA48" s="5"/>
      <c r="NBB48" s="5"/>
      <c r="NBC48" s="5"/>
      <c r="NBD48" s="5"/>
      <c r="NBE48" s="5"/>
      <c r="NBF48" s="5"/>
      <c r="NBG48" s="5"/>
      <c r="NBH48" s="5"/>
      <c r="NBI48" s="5"/>
      <c r="NBJ48" s="5"/>
      <c r="NBK48" s="5"/>
      <c r="NBL48" s="5"/>
      <c r="NBM48" s="5"/>
      <c r="NBN48" s="5"/>
      <c r="NBO48" s="5"/>
      <c r="NBP48" s="5"/>
      <c r="NBQ48" s="5"/>
      <c r="NBR48" s="5"/>
      <c r="NBS48" s="5"/>
      <c r="NBT48" s="5"/>
      <c r="NBU48" s="5"/>
      <c r="NBV48" s="5"/>
      <c r="NBW48" s="5"/>
      <c r="NBX48" s="5"/>
      <c r="NBY48" s="5"/>
      <c r="NBZ48" s="5"/>
      <c r="NCA48" s="5"/>
      <c r="NCB48" s="5"/>
      <c r="NCC48" s="5"/>
      <c r="NCD48" s="5"/>
      <c r="NCE48" s="5"/>
      <c r="NCF48" s="5"/>
      <c r="NCG48" s="5"/>
      <c r="NCH48" s="5"/>
      <c r="NCI48" s="5"/>
      <c r="NCJ48" s="5"/>
      <c r="NCK48" s="5"/>
      <c r="NCL48" s="5"/>
      <c r="NCM48" s="5"/>
      <c r="NCN48" s="5"/>
      <c r="NCO48" s="5"/>
      <c r="NCP48" s="5"/>
      <c r="NCQ48" s="5"/>
      <c r="NCR48" s="5"/>
      <c r="NCS48" s="5"/>
      <c r="NCT48" s="5"/>
      <c r="NCU48" s="5"/>
      <c r="NCV48" s="5"/>
      <c r="NCW48" s="5"/>
      <c r="NCX48" s="5"/>
      <c r="NCY48" s="5"/>
      <c r="NCZ48" s="5"/>
      <c r="NDA48" s="5"/>
      <c r="NDB48" s="5"/>
      <c r="NDC48" s="5"/>
      <c r="NDD48" s="5"/>
      <c r="NDE48" s="5"/>
      <c r="NDF48" s="5"/>
      <c r="NDG48" s="5"/>
      <c r="NDH48" s="5"/>
      <c r="NDI48" s="5"/>
      <c r="NDJ48" s="5"/>
      <c r="NDK48" s="5"/>
      <c r="NDL48" s="5"/>
      <c r="NDM48" s="5"/>
      <c r="NDN48" s="5"/>
      <c r="NDO48" s="5"/>
      <c r="NDP48" s="5"/>
      <c r="NDQ48" s="5"/>
      <c r="NDR48" s="5"/>
      <c r="NDS48" s="5"/>
      <c r="NDT48" s="5"/>
      <c r="NDU48" s="5"/>
      <c r="NDV48" s="5"/>
      <c r="NDW48" s="5"/>
      <c r="NDX48" s="5"/>
      <c r="NDY48" s="5"/>
      <c r="NDZ48" s="5"/>
      <c r="NEA48" s="5"/>
      <c r="NEB48" s="5"/>
      <c r="NEC48" s="5"/>
      <c r="NED48" s="5"/>
      <c r="NEE48" s="5"/>
      <c r="NEF48" s="5"/>
      <c r="NEG48" s="5"/>
      <c r="NEH48" s="5"/>
      <c r="NEI48" s="5"/>
      <c r="NEJ48" s="5"/>
      <c r="NEK48" s="5"/>
      <c r="NEL48" s="5"/>
      <c r="NEM48" s="5"/>
      <c r="NEN48" s="5"/>
      <c r="NEO48" s="5"/>
      <c r="NEP48" s="5"/>
      <c r="NEQ48" s="5"/>
      <c r="NER48" s="5"/>
      <c r="NES48" s="5"/>
      <c r="NET48" s="5"/>
      <c r="NEU48" s="5"/>
      <c r="NEV48" s="5"/>
      <c r="NEW48" s="5"/>
      <c r="NEX48" s="5"/>
      <c r="NEY48" s="5"/>
      <c r="NEZ48" s="5"/>
      <c r="NFA48" s="5"/>
      <c r="NFB48" s="5"/>
      <c r="NFC48" s="5"/>
      <c r="NFD48" s="5"/>
      <c r="NFE48" s="5"/>
      <c r="NFF48" s="5"/>
      <c r="NFG48" s="5"/>
      <c r="NFH48" s="5"/>
      <c r="NFI48" s="5"/>
      <c r="NFJ48" s="5"/>
      <c r="NFK48" s="5"/>
      <c r="NFL48" s="5"/>
      <c r="NFM48" s="5"/>
      <c r="NFN48" s="5"/>
      <c r="NFO48" s="5"/>
      <c r="NFP48" s="5"/>
      <c r="NFQ48" s="5"/>
      <c r="NFR48" s="5"/>
      <c r="NFS48" s="5"/>
      <c r="NFT48" s="5"/>
      <c r="NFU48" s="5"/>
      <c r="NFV48" s="5"/>
      <c r="NFW48" s="5"/>
      <c r="NFX48" s="5"/>
      <c r="NFY48" s="5"/>
      <c r="NFZ48" s="5"/>
      <c r="NGA48" s="5"/>
      <c r="NGB48" s="5"/>
      <c r="NGC48" s="5"/>
      <c r="NGD48" s="5"/>
      <c r="NGE48" s="5"/>
      <c r="NGF48" s="5"/>
      <c r="NGG48" s="5"/>
      <c r="NGH48" s="5"/>
      <c r="NGI48" s="5"/>
      <c r="NGJ48" s="5"/>
      <c r="NGK48" s="5"/>
      <c r="NGL48" s="5"/>
      <c r="NGM48" s="5"/>
      <c r="NGN48" s="5"/>
      <c r="NGO48" s="5"/>
      <c r="NGP48" s="5"/>
      <c r="NGQ48" s="5"/>
      <c r="NGR48" s="5"/>
      <c r="NGS48" s="5"/>
      <c r="NGT48" s="5"/>
      <c r="NGU48" s="5"/>
      <c r="NGV48" s="5"/>
      <c r="NGW48" s="5"/>
      <c r="NGX48" s="5"/>
      <c r="NGY48" s="5"/>
      <c r="NGZ48" s="5"/>
      <c r="NHA48" s="5"/>
      <c r="NHB48" s="5"/>
      <c r="NHC48" s="5"/>
      <c r="NHD48" s="5"/>
      <c r="NHE48" s="5"/>
      <c r="NHF48" s="5"/>
      <c r="NHG48" s="5"/>
      <c r="NHH48" s="5"/>
      <c r="NHI48" s="5"/>
      <c r="NHJ48" s="5"/>
      <c r="NHK48" s="5"/>
      <c r="NHL48" s="5"/>
      <c r="NHM48" s="5"/>
      <c r="NHN48" s="5"/>
      <c r="NHO48" s="5"/>
      <c r="NHP48" s="5"/>
      <c r="NHQ48" s="5"/>
      <c r="NHR48" s="5"/>
      <c r="NHS48" s="5"/>
      <c r="NHT48" s="5"/>
      <c r="NHU48" s="5"/>
      <c r="NHV48" s="5"/>
      <c r="NHW48" s="5"/>
      <c r="NHX48" s="5"/>
      <c r="NHY48" s="5"/>
      <c r="NHZ48" s="5"/>
      <c r="NIA48" s="5"/>
      <c r="NIB48" s="5"/>
      <c r="NIC48" s="5"/>
      <c r="NID48" s="5"/>
      <c r="NIE48" s="5"/>
      <c r="NIF48" s="5"/>
      <c r="NIG48" s="5"/>
      <c r="NIH48" s="5"/>
      <c r="NII48" s="5"/>
      <c r="NIJ48" s="5"/>
      <c r="NIK48" s="5"/>
      <c r="NIL48" s="5"/>
      <c r="NIM48" s="5"/>
      <c r="NIN48" s="5"/>
      <c r="NIO48" s="5"/>
      <c r="NIP48" s="5"/>
      <c r="NIQ48" s="5"/>
      <c r="NIR48" s="5"/>
      <c r="NIS48" s="5"/>
      <c r="NIT48" s="5"/>
      <c r="NIU48" s="5"/>
      <c r="NIV48" s="5"/>
      <c r="NIW48" s="5"/>
      <c r="NIX48" s="5"/>
      <c r="NIY48" s="5"/>
      <c r="NIZ48" s="5"/>
      <c r="NJA48" s="5"/>
      <c r="NJB48" s="5"/>
      <c r="NJC48" s="5"/>
      <c r="NJD48" s="5"/>
      <c r="NJE48" s="5"/>
      <c r="NJF48" s="5"/>
      <c r="NJG48" s="5"/>
      <c r="NJH48" s="5"/>
      <c r="NJI48" s="5"/>
      <c r="NJJ48" s="5"/>
      <c r="NJK48" s="5"/>
      <c r="NJL48" s="5"/>
      <c r="NJM48" s="5"/>
      <c r="NJN48" s="5"/>
      <c r="NJO48" s="5"/>
      <c r="NJP48" s="5"/>
      <c r="NJQ48" s="5"/>
      <c r="NJR48" s="5"/>
      <c r="NJS48" s="5"/>
      <c r="NJT48" s="5"/>
      <c r="NJU48" s="5"/>
      <c r="NJV48" s="5"/>
      <c r="NJW48" s="5"/>
      <c r="NJX48" s="5"/>
      <c r="NJY48" s="5"/>
      <c r="NJZ48" s="5"/>
      <c r="NKA48" s="5"/>
      <c r="NKB48" s="5"/>
      <c r="NKC48" s="5"/>
      <c r="NKD48" s="5"/>
      <c r="NKE48" s="5"/>
      <c r="NKF48" s="5"/>
      <c r="NKG48" s="5"/>
      <c r="NKH48" s="5"/>
      <c r="NKI48" s="5"/>
      <c r="NKJ48" s="5"/>
      <c r="NKK48" s="5"/>
      <c r="NKL48" s="5"/>
      <c r="NKM48" s="5"/>
      <c r="NKN48" s="5"/>
      <c r="NKO48" s="5"/>
      <c r="NKP48" s="5"/>
      <c r="NKQ48" s="5"/>
      <c r="NKR48" s="5"/>
      <c r="NKS48" s="5"/>
      <c r="NKT48" s="5"/>
      <c r="NKU48" s="5"/>
      <c r="NKV48" s="5"/>
      <c r="NKW48" s="5"/>
      <c r="NKX48" s="5"/>
      <c r="NKY48" s="5"/>
      <c r="NKZ48" s="5"/>
      <c r="NLA48" s="5"/>
      <c r="NLB48" s="5"/>
      <c r="NLC48" s="5"/>
      <c r="NLD48" s="5"/>
      <c r="NLE48" s="5"/>
      <c r="NLF48" s="5"/>
      <c r="NLG48" s="5"/>
      <c r="NLH48" s="5"/>
      <c r="NLI48" s="5"/>
      <c r="NLJ48" s="5"/>
      <c r="NLK48" s="5"/>
      <c r="NLL48" s="5"/>
      <c r="NLM48" s="5"/>
      <c r="NLN48" s="5"/>
      <c r="NLO48" s="5"/>
      <c r="NLP48" s="5"/>
      <c r="NLQ48" s="5"/>
      <c r="NLR48" s="5"/>
      <c r="NLS48" s="5"/>
      <c r="NLT48" s="5"/>
      <c r="NLU48" s="5"/>
      <c r="NLV48" s="5"/>
      <c r="NLW48" s="5"/>
      <c r="NLX48" s="5"/>
      <c r="NLY48" s="5"/>
      <c r="NLZ48" s="5"/>
      <c r="NMA48" s="5"/>
      <c r="NMB48" s="5"/>
      <c r="NMC48" s="5"/>
      <c r="NMD48" s="5"/>
      <c r="NME48" s="5"/>
      <c r="NMF48" s="5"/>
      <c r="NMG48" s="5"/>
      <c r="NMH48" s="5"/>
      <c r="NMI48" s="5"/>
      <c r="NMJ48" s="5"/>
      <c r="NMK48" s="5"/>
      <c r="NML48" s="5"/>
      <c r="NMM48" s="5"/>
      <c r="NMN48" s="5"/>
      <c r="NMO48" s="5"/>
      <c r="NMP48" s="5"/>
      <c r="NMQ48" s="5"/>
      <c r="NMR48" s="5"/>
      <c r="NMS48" s="5"/>
      <c r="NMT48" s="5"/>
      <c r="NMU48" s="5"/>
      <c r="NMV48" s="5"/>
      <c r="NMW48" s="5"/>
      <c r="NMX48" s="5"/>
      <c r="NMY48" s="5"/>
      <c r="NMZ48" s="5"/>
      <c r="NNA48" s="5"/>
      <c r="NNB48" s="5"/>
      <c r="NNC48" s="5"/>
      <c r="NND48" s="5"/>
      <c r="NNE48" s="5"/>
      <c r="NNF48" s="5"/>
      <c r="NNG48" s="5"/>
      <c r="NNH48" s="5"/>
      <c r="NNI48" s="5"/>
      <c r="NNJ48" s="5"/>
      <c r="NNK48" s="5"/>
      <c r="NNL48" s="5"/>
      <c r="NNM48" s="5"/>
      <c r="NNN48" s="5"/>
      <c r="NNO48" s="5"/>
      <c r="NNP48" s="5"/>
      <c r="NNQ48" s="5"/>
      <c r="NNR48" s="5"/>
      <c r="NNS48" s="5"/>
      <c r="NNT48" s="5"/>
      <c r="NNU48" s="5"/>
      <c r="NNV48" s="5"/>
      <c r="NNW48" s="5"/>
      <c r="NNX48" s="5"/>
      <c r="NNY48" s="5"/>
      <c r="NNZ48" s="5"/>
      <c r="NOA48" s="5"/>
      <c r="NOB48" s="5"/>
      <c r="NOC48" s="5"/>
      <c r="NOD48" s="5"/>
      <c r="NOE48" s="5"/>
      <c r="NOF48" s="5"/>
      <c r="NOG48" s="5"/>
      <c r="NOH48" s="5"/>
      <c r="NOI48" s="5"/>
      <c r="NOJ48" s="5"/>
      <c r="NOK48" s="5"/>
      <c r="NOL48" s="5"/>
      <c r="NOM48" s="5"/>
      <c r="NON48" s="5"/>
      <c r="NOO48" s="5"/>
      <c r="NOP48" s="5"/>
      <c r="NOQ48" s="5"/>
      <c r="NOR48" s="5"/>
      <c r="NOS48" s="5"/>
      <c r="NOT48" s="5"/>
      <c r="NOU48" s="5"/>
      <c r="NOV48" s="5"/>
      <c r="NOW48" s="5"/>
      <c r="NOX48" s="5"/>
      <c r="NOY48" s="5"/>
      <c r="NOZ48" s="5"/>
      <c r="NPA48" s="5"/>
      <c r="NPB48" s="5"/>
      <c r="NPC48" s="5"/>
      <c r="NPD48" s="5"/>
      <c r="NPE48" s="5"/>
      <c r="NPF48" s="5"/>
      <c r="NPG48" s="5"/>
      <c r="NPH48" s="5"/>
      <c r="NPI48" s="5"/>
      <c r="NPJ48" s="5"/>
      <c r="NPK48" s="5"/>
      <c r="NPL48" s="5"/>
      <c r="NPM48" s="5"/>
      <c r="NPN48" s="5"/>
      <c r="NPO48" s="5"/>
      <c r="NPP48" s="5"/>
      <c r="NPQ48" s="5"/>
      <c r="NPR48" s="5"/>
      <c r="NPS48" s="5"/>
      <c r="NPT48" s="5"/>
      <c r="NPU48" s="5"/>
      <c r="NPV48" s="5"/>
      <c r="NPW48" s="5"/>
      <c r="NPX48" s="5"/>
      <c r="NPY48" s="5"/>
      <c r="NPZ48" s="5"/>
      <c r="NQA48" s="5"/>
      <c r="NQB48" s="5"/>
      <c r="NQC48" s="5"/>
      <c r="NQD48" s="5"/>
      <c r="NQE48" s="5"/>
      <c r="NQF48" s="5"/>
      <c r="NQG48" s="5"/>
      <c r="NQH48" s="5"/>
      <c r="NQI48" s="5"/>
      <c r="NQJ48" s="5"/>
      <c r="NQK48" s="5"/>
      <c r="NQL48" s="5"/>
      <c r="NQM48" s="5"/>
      <c r="NQN48" s="5"/>
      <c r="NQO48" s="5"/>
      <c r="NQP48" s="5"/>
      <c r="NQQ48" s="5"/>
      <c r="NQR48" s="5"/>
      <c r="NQS48" s="5"/>
      <c r="NQT48" s="5"/>
      <c r="NQU48" s="5"/>
      <c r="NQV48" s="5"/>
      <c r="NQW48" s="5"/>
      <c r="NQX48" s="5"/>
      <c r="NQY48" s="5"/>
      <c r="NQZ48" s="5"/>
      <c r="NRA48" s="5"/>
      <c r="NRB48" s="5"/>
      <c r="NRC48" s="5"/>
      <c r="NRD48" s="5"/>
      <c r="NRE48" s="5"/>
      <c r="NRF48" s="5"/>
      <c r="NRG48" s="5"/>
      <c r="NRH48" s="5"/>
      <c r="NRI48" s="5"/>
      <c r="NRJ48" s="5"/>
      <c r="NRK48" s="5"/>
      <c r="NRL48" s="5"/>
      <c r="NRM48" s="5"/>
      <c r="NRN48" s="5"/>
      <c r="NRO48" s="5"/>
      <c r="NRP48" s="5"/>
      <c r="NRQ48" s="5"/>
      <c r="NRR48" s="5"/>
      <c r="NRS48" s="5"/>
      <c r="NRT48" s="5"/>
      <c r="NRU48" s="5"/>
      <c r="NRV48" s="5"/>
      <c r="NRW48" s="5"/>
      <c r="NRX48" s="5"/>
      <c r="NRY48" s="5"/>
      <c r="NRZ48" s="5"/>
      <c r="NSA48" s="5"/>
      <c r="NSB48" s="5"/>
      <c r="NSC48" s="5"/>
      <c r="NSD48" s="5"/>
      <c r="NSE48" s="5"/>
      <c r="NSF48" s="5"/>
      <c r="NSG48" s="5"/>
      <c r="NSH48" s="5"/>
      <c r="NSI48" s="5"/>
      <c r="NSJ48" s="5"/>
      <c r="NSK48" s="5"/>
      <c r="NSL48" s="5"/>
      <c r="NSM48" s="5"/>
      <c r="NSN48" s="5"/>
      <c r="NSO48" s="5"/>
      <c r="NSP48" s="5"/>
      <c r="NSQ48" s="5"/>
      <c r="NSR48" s="5"/>
      <c r="NSS48" s="5"/>
      <c r="NST48" s="5"/>
      <c r="NSU48" s="5"/>
      <c r="NSV48" s="5"/>
      <c r="NSW48" s="5"/>
      <c r="NSX48" s="5"/>
      <c r="NSY48" s="5"/>
      <c r="NSZ48" s="5"/>
      <c r="NTA48" s="5"/>
      <c r="NTB48" s="5"/>
      <c r="NTC48" s="5"/>
      <c r="NTD48" s="5"/>
      <c r="NTE48" s="5"/>
      <c r="NTF48" s="5"/>
      <c r="NTG48" s="5"/>
      <c r="NTH48" s="5"/>
      <c r="NTI48" s="5"/>
      <c r="NTJ48" s="5"/>
      <c r="NTK48" s="5"/>
      <c r="NTL48" s="5"/>
      <c r="NTM48" s="5"/>
      <c r="NTN48" s="5"/>
      <c r="NTO48" s="5"/>
      <c r="NTP48" s="5"/>
      <c r="NTQ48" s="5"/>
      <c r="NTR48" s="5"/>
      <c r="NTS48" s="5"/>
      <c r="NTT48" s="5"/>
      <c r="NTU48" s="5"/>
      <c r="NTV48" s="5"/>
      <c r="NTW48" s="5"/>
      <c r="NTX48" s="5"/>
      <c r="NTY48" s="5"/>
      <c r="NTZ48" s="5"/>
      <c r="NUA48" s="5"/>
      <c r="NUB48" s="5"/>
      <c r="NUC48" s="5"/>
      <c r="NUD48" s="5"/>
      <c r="NUE48" s="5"/>
      <c r="NUF48" s="5"/>
      <c r="NUG48" s="5"/>
      <c r="NUH48" s="5"/>
      <c r="NUI48" s="5"/>
      <c r="NUJ48" s="5"/>
      <c r="NUK48" s="5"/>
      <c r="NUL48" s="5"/>
      <c r="NUM48" s="5"/>
      <c r="NUN48" s="5"/>
      <c r="NUO48" s="5"/>
      <c r="NUP48" s="5"/>
      <c r="NUQ48" s="5"/>
      <c r="NUR48" s="5"/>
      <c r="NUS48" s="5"/>
      <c r="NUT48" s="5"/>
      <c r="NUU48" s="5"/>
      <c r="NUV48" s="5"/>
      <c r="NUW48" s="5"/>
      <c r="NUX48" s="5"/>
      <c r="NUY48" s="5"/>
      <c r="NUZ48" s="5"/>
      <c r="NVA48" s="5"/>
      <c r="NVB48" s="5"/>
      <c r="NVC48" s="5"/>
      <c r="NVD48" s="5"/>
      <c r="NVE48" s="5"/>
      <c r="NVF48" s="5"/>
      <c r="NVG48" s="5"/>
      <c r="NVH48" s="5"/>
      <c r="NVI48" s="5"/>
      <c r="NVJ48" s="5"/>
      <c r="NVK48" s="5"/>
      <c r="NVL48" s="5"/>
      <c r="NVM48" s="5"/>
      <c r="NVN48" s="5"/>
      <c r="NVO48" s="5"/>
      <c r="NVP48" s="5"/>
      <c r="NVQ48" s="5"/>
      <c r="NVR48" s="5"/>
      <c r="NVS48" s="5"/>
      <c r="NVT48" s="5"/>
      <c r="NVU48" s="5"/>
      <c r="NVV48" s="5"/>
      <c r="NVW48" s="5"/>
      <c r="NVX48" s="5"/>
      <c r="NVY48" s="5"/>
      <c r="NVZ48" s="5"/>
      <c r="NWA48" s="5"/>
      <c r="NWB48" s="5"/>
      <c r="NWC48" s="5"/>
      <c r="NWD48" s="5"/>
      <c r="NWE48" s="5"/>
      <c r="NWF48" s="5"/>
      <c r="NWG48" s="5"/>
      <c r="NWH48" s="5"/>
      <c r="NWI48" s="5"/>
      <c r="NWJ48" s="5"/>
      <c r="NWK48" s="5"/>
      <c r="NWL48" s="5"/>
      <c r="NWM48" s="5"/>
      <c r="NWN48" s="5"/>
      <c r="NWO48" s="5"/>
      <c r="NWP48" s="5"/>
      <c r="NWQ48" s="5"/>
      <c r="NWR48" s="5"/>
      <c r="NWS48" s="5"/>
      <c r="NWT48" s="5"/>
      <c r="NWU48" s="5"/>
      <c r="NWV48" s="5"/>
      <c r="NWW48" s="5"/>
      <c r="NWX48" s="5"/>
      <c r="NWY48" s="5"/>
      <c r="NWZ48" s="5"/>
      <c r="NXA48" s="5"/>
      <c r="NXB48" s="5"/>
      <c r="NXC48" s="5"/>
      <c r="NXD48" s="5"/>
      <c r="NXE48" s="5"/>
      <c r="NXF48" s="5"/>
      <c r="NXG48" s="5"/>
      <c r="NXH48" s="5"/>
      <c r="NXI48" s="5"/>
      <c r="NXJ48" s="5"/>
      <c r="NXK48" s="5"/>
      <c r="NXL48" s="5"/>
      <c r="NXM48" s="5"/>
      <c r="NXN48" s="5"/>
      <c r="NXO48" s="5"/>
      <c r="NXP48" s="5"/>
      <c r="NXQ48" s="5"/>
      <c r="NXR48" s="5"/>
      <c r="NXS48" s="5"/>
      <c r="NXT48" s="5"/>
      <c r="NXU48" s="5"/>
      <c r="NXV48" s="5"/>
      <c r="NXW48" s="5"/>
      <c r="NXX48" s="5"/>
      <c r="NXY48" s="5"/>
      <c r="NXZ48" s="5"/>
      <c r="NYA48" s="5"/>
      <c r="NYB48" s="5"/>
      <c r="NYC48" s="5"/>
      <c r="NYD48" s="5"/>
      <c r="NYE48" s="5"/>
      <c r="NYF48" s="5"/>
      <c r="NYG48" s="5"/>
      <c r="NYH48" s="5"/>
      <c r="NYI48" s="5"/>
      <c r="NYJ48" s="5"/>
      <c r="NYK48" s="5"/>
      <c r="NYL48" s="5"/>
      <c r="NYM48" s="5"/>
      <c r="NYN48" s="5"/>
      <c r="NYO48" s="5"/>
      <c r="NYP48" s="5"/>
      <c r="NYQ48" s="5"/>
      <c r="NYR48" s="5"/>
      <c r="NYS48" s="5"/>
      <c r="NYT48" s="5"/>
      <c r="NYU48" s="5"/>
      <c r="NYV48" s="5"/>
      <c r="NYW48" s="5"/>
      <c r="NYX48" s="5"/>
      <c r="NYY48" s="5"/>
      <c r="NYZ48" s="5"/>
      <c r="NZA48" s="5"/>
      <c r="NZB48" s="5"/>
      <c r="NZC48" s="5"/>
      <c r="NZD48" s="5"/>
      <c r="NZE48" s="5"/>
      <c r="NZF48" s="5"/>
      <c r="NZG48" s="5"/>
      <c r="NZH48" s="5"/>
      <c r="NZI48" s="5"/>
      <c r="NZJ48" s="5"/>
      <c r="NZK48" s="5"/>
      <c r="NZL48" s="5"/>
      <c r="NZM48" s="5"/>
      <c r="NZN48" s="5"/>
      <c r="NZO48" s="5"/>
      <c r="NZP48" s="5"/>
      <c r="NZQ48" s="5"/>
      <c r="NZR48" s="5"/>
      <c r="NZS48" s="5"/>
      <c r="NZT48" s="5"/>
      <c r="NZU48" s="5"/>
      <c r="NZV48" s="5"/>
      <c r="NZW48" s="5"/>
      <c r="NZX48" s="5"/>
      <c r="NZY48" s="5"/>
      <c r="NZZ48" s="5"/>
      <c r="OAA48" s="5"/>
      <c r="OAB48" s="5"/>
      <c r="OAC48" s="5"/>
      <c r="OAD48" s="5"/>
      <c r="OAE48" s="5"/>
      <c r="OAF48" s="5"/>
      <c r="OAG48" s="5"/>
      <c r="OAH48" s="5"/>
      <c r="OAI48" s="5"/>
      <c r="OAJ48" s="5"/>
      <c r="OAK48" s="5"/>
      <c r="OAL48" s="5"/>
      <c r="OAM48" s="5"/>
      <c r="OAN48" s="5"/>
      <c r="OAO48" s="5"/>
      <c r="OAP48" s="5"/>
      <c r="OAQ48" s="5"/>
      <c r="OAR48" s="5"/>
      <c r="OAS48" s="5"/>
      <c r="OAT48" s="5"/>
      <c r="OAU48" s="5"/>
      <c r="OAV48" s="5"/>
      <c r="OAW48" s="5"/>
      <c r="OAX48" s="5"/>
      <c r="OAY48" s="5"/>
      <c r="OAZ48" s="5"/>
      <c r="OBA48" s="5"/>
      <c r="OBB48" s="5"/>
      <c r="OBC48" s="5"/>
      <c r="OBD48" s="5"/>
      <c r="OBE48" s="5"/>
      <c r="OBF48" s="5"/>
      <c r="OBG48" s="5"/>
      <c r="OBH48" s="5"/>
      <c r="OBI48" s="5"/>
      <c r="OBJ48" s="5"/>
      <c r="OBK48" s="5"/>
      <c r="OBL48" s="5"/>
      <c r="OBM48" s="5"/>
      <c r="OBN48" s="5"/>
      <c r="OBO48" s="5"/>
      <c r="OBP48" s="5"/>
      <c r="OBQ48" s="5"/>
      <c r="OBR48" s="5"/>
      <c r="OBS48" s="5"/>
      <c r="OBT48" s="5"/>
      <c r="OBU48" s="5"/>
      <c r="OBV48" s="5"/>
      <c r="OBW48" s="5"/>
      <c r="OBX48" s="5"/>
      <c r="OBY48" s="5"/>
      <c r="OBZ48" s="5"/>
      <c r="OCA48" s="5"/>
      <c r="OCB48" s="5"/>
      <c r="OCC48" s="5"/>
      <c r="OCD48" s="5"/>
      <c r="OCE48" s="5"/>
      <c r="OCF48" s="5"/>
      <c r="OCG48" s="5"/>
      <c r="OCH48" s="5"/>
      <c r="OCI48" s="5"/>
      <c r="OCJ48" s="5"/>
      <c r="OCK48" s="5"/>
      <c r="OCL48" s="5"/>
      <c r="OCM48" s="5"/>
      <c r="OCN48" s="5"/>
      <c r="OCO48" s="5"/>
      <c r="OCP48" s="5"/>
      <c r="OCQ48" s="5"/>
      <c r="OCR48" s="5"/>
      <c r="OCS48" s="5"/>
      <c r="OCT48" s="5"/>
      <c r="OCU48" s="5"/>
      <c r="OCV48" s="5"/>
      <c r="OCW48" s="5"/>
      <c r="OCX48" s="5"/>
      <c r="OCY48" s="5"/>
      <c r="OCZ48" s="5"/>
      <c r="ODA48" s="5"/>
      <c r="ODB48" s="5"/>
      <c r="ODC48" s="5"/>
      <c r="ODD48" s="5"/>
      <c r="ODE48" s="5"/>
      <c r="ODF48" s="5"/>
      <c r="ODG48" s="5"/>
      <c r="ODH48" s="5"/>
      <c r="ODI48" s="5"/>
      <c r="ODJ48" s="5"/>
      <c r="ODK48" s="5"/>
      <c r="ODL48" s="5"/>
      <c r="ODM48" s="5"/>
      <c r="ODN48" s="5"/>
      <c r="ODO48" s="5"/>
      <c r="ODP48" s="5"/>
      <c r="ODQ48" s="5"/>
      <c r="ODR48" s="5"/>
      <c r="ODS48" s="5"/>
      <c r="ODT48" s="5"/>
      <c r="ODU48" s="5"/>
      <c r="ODV48" s="5"/>
      <c r="ODW48" s="5"/>
      <c r="ODX48" s="5"/>
      <c r="ODY48" s="5"/>
      <c r="ODZ48" s="5"/>
      <c r="OEA48" s="5"/>
      <c r="OEB48" s="5"/>
      <c r="OEC48" s="5"/>
      <c r="OED48" s="5"/>
      <c r="OEE48" s="5"/>
      <c r="OEF48" s="5"/>
      <c r="OEG48" s="5"/>
      <c r="OEH48" s="5"/>
      <c r="OEI48" s="5"/>
      <c r="OEJ48" s="5"/>
      <c r="OEK48" s="5"/>
      <c r="OEL48" s="5"/>
      <c r="OEM48" s="5"/>
      <c r="OEN48" s="5"/>
      <c r="OEO48" s="5"/>
      <c r="OEP48" s="5"/>
      <c r="OEQ48" s="5"/>
      <c r="OER48" s="5"/>
      <c r="OES48" s="5"/>
      <c r="OET48" s="5"/>
      <c r="OEU48" s="5"/>
      <c r="OEV48" s="5"/>
      <c r="OEW48" s="5"/>
      <c r="OEX48" s="5"/>
      <c r="OEY48" s="5"/>
      <c r="OEZ48" s="5"/>
      <c r="OFA48" s="5"/>
      <c r="OFB48" s="5"/>
      <c r="OFC48" s="5"/>
      <c r="OFD48" s="5"/>
      <c r="OFE48" s="5"/>
      <c r="OFF48" s="5"/>
      <c r="OFG48" s="5"/>
      <c r="OFH48" s="5"/>
      <c r="OFI48" s="5"/>
      <c r="OFJ48" s="5"/>
      <c r="OFK48" s="5"/>
      <c r="OFL48" s="5"/>
      <c r="OFM48" s="5"/>
      <c r="OFN48" s="5"/>
      <c r="OFO48" s="5"/>
      <c r="OFP48" s="5"/>
      <c r="OFQ48" s="5"/>
      <c r="OFR48" s="5"/>
      <c r="OFS48" s="5"/>
      <c r="OFT48" s="5"/>
      <c r="OFU48" s="5"/>
      <c r="OFV48" s="5"/>
      <c r="OFW48" s="5"/>
      <c r="OFX48" s="5"/>
      <c r="OFY48" s="5"/>
      <c r="OFZ48" s="5"/>
      <c r="OGA48" s="5"/>
      <c r="OGB48" s="5"/>
      <c r="OGC48" s="5"/>
      <c r="OGD48" s="5"/>
      <c r="OGE48" s="5"/>
      <c r="OGF48" s="5"/>
      <c r="OGG48" s="5"/>
      <c r="OGH48" s="5"/>
      <c r="OGI48" s="5"/>
      <c r="OGJ48" s="5"/>
      <c r="OGK48" s="5"/>
      <c r="OGL48" s="5"/>
      <c r="OGM48" s="5"/>
      <c r="OGN48" s="5"/>
      <c r="OGO48" s="5"/>
      <c r="OGP48" s="5"/>
      <c r="OGQ48" s="5"/>
      <c r="OGR48" s="5"/>
      <c r="OGS48" s="5"/>
      <c r="OGT48" s="5"/>
      <c r="OGU48" s="5"/>
      <c r="OGV48" s="5"/>
      <c r="OGW48" s="5"/>
      <c r="OGX48" s="5"/>
      <c r="OGY48" s="5"/>
      <c r="OGZ48" s="5"/>
      <c r="OHA48" s="5"/>
      <c r="OHB48" s="5"/>
      <c r="OHC48" s="5"/>
      <c r="OHD48" s="5"/>
      <c r="OHE48" s="5"/>
      <c r="OHF48" s="5"/>
      <c r="OHG48" s="5"/>
      <c r="OHH48" s="5"/>
      <c r="OHI48" s="5"/>
      <c r="OHJ48" s="5"/>
      <c r="OHK48" s="5"/>
      <c r="OHL48" s="5"/>
      <c r="OHM48" s="5"/>
      <c r="OHN48" s="5"/>
      <c r="OHO48" s="5"/>
      <c r="OHP48" s="5"/>
      <c r="OHQ48" s="5"/>
      <c r="OHR48" s="5"/>
      <c r="OHS48" s="5"/>
      <c r="OHT48" s="5"/>
      <c r="OHU48" s="5"/>
      <c r="OHV48" s="5"/>
      <c r="OHW48" s="5"/>
      <c r="OHX48" s="5"/>
      <c r="OHY48" s="5"/>
      <c r="OHZ48" s="5"/>
      <c r="OIA48" s="5"/>
      <c r="OIB48" s="5"/>
      <c r="OIC48" s="5"/>
      <c r="OID48" s="5"/>
      <c r="OIE48" s="5"/>
      <c r="OIF48" s="5"/>
      <c r="OIG48" s="5"/>
      <c r="OIH48" s="5"/>
      <c r="OII48" s="5"/>
      <c r="OIJ48" s="5"/>
      <c r="OIK48" s="5"/>
      <c r="OIL48" s="5"/>
      <c r="OIM48" s="5"/>
      <c r="OIN48" s="5"/>
      <c r="OIO48" s="5"/>
      <c r="OIP48" s="5"/>
      <c r="OIQ48" s="5"/>
      <c r="OIR48" s="5"/>
      <c r="OIS48" s="5"/>
      <c r="OIT48" s="5"/>
      <c r="OIU48" s="5"/>
      <c r="OIV48" s="5"/>
      <c r="OIW48" s="5"/>
      <c r="OIX48" s="5"/>
      <c r="OIY48" s="5"/>
      <c r="OIZ48" s="5"/>
      <c r="OJA48" s="5"/>
      <c r="OJB48" s="5"/>
      <c r="OJC48" s="5"/>
      <c r="OJD48" s="5"/>
      <c r="OJE48" s="5"/>
      <c r="OJF48" s="5"/>
      <c r="OJG48" s="5"/>
      <c r="OJH48" s="5"/>
      <c r="OJI48" s="5"/>
      <c r="OJJ48" s="5"/>
      <c r="OJK48" s="5"/>
      <c r="OJL48" s="5"/>
      <c r="OJM48" s="5"/>
      <c r="OJN48" s="5"/>
      <c r="OJO48" s="5"/>
      <c r="OJP48" s="5"/>
      <c r="OJQ48" s="5"/>
      <c r="OJR48" s="5"/>
      <c r="OJS48" s="5"/>
      <c r="OJT48" s="5"/>
      <c r="OJU48" s="5"/>
      <c r="OJV48" s="5"/>
      <c r="OJW48" s="5"/>
      <c r="OJX48" s="5"/>
      <c r="OJY48" s="5"/>
      <c r="OJZ48" s="5"/>
      <c r="OKA48" s="5"/>
      <c r="OKB48" s="5"/>
      <c r="OKC48" s="5"/>
      <c r="OKD48" s="5"/>
      <c r="OKE48" s="5"/>
      <c r="OKF48" s="5"/>
      <c r="OKG48" s="5"/>
      <c r="OKH48" s="5"/>
      <c r="OKI48" s="5"/>
      <c r="OKJ48" s="5"/>
      <c r="OKK48" s="5"/>
      <c r="OKL48" s="5"/>
      <c r="OKM48" s="5"/>
      <c r="OKN48" s="5"/>
      <c r="OKO48" s="5"/>
      <c r="OKP48" s="5"/>
      <c r="OKQ48" s="5"/>
      <c r="OKR48" s="5"/>
      <c r="OKS48" s="5"/>
      <c r="OKT48" s="5"/>
      <c r="OKU48" s="5"/>
      <c r="OKV48" s="5"/>
      <c r="OKW48" s="5"/>
      <c r="OKX48" s="5"/>
      <c r="OKY48" s="5"/>
      <c r="OKZ48" s="5"/>
      <c r="OLA48" s="5"/>
      <c r="OLB48" s="5"/>
      <c r="OLC48" s="5"/>
      <c r="OLD48" s="5"/>
      <c r="OLE48" s="5"/>
      <c r="OLF48" s="5"/>
      <c r="OLG48" s="5"/>
      <c r="OLH48" s="5"/>
      <c r="OLI48" s="5"/>
      <c r="OLJ48" s="5"/>
      <c r="OLK48" s="5"/>
      <c r="OLL48" s="5"/>
      <c r="OLM48" s="5"/>
      <c r="OLN48" s="5"/>
      <c r="OLO48" s="5"/>
      <c r="OLP48" s="5"/>
      <c r="OLQ48" s="5"/>
      <c r="OLR48" s="5"/>
      <c r="OLS48" s="5"/>
      <c r="OLT48" s="5"/>
      <c r="OLU48" s="5"/>
      <c r="OLV48" s="5"/>
      <c r="OLW48" s="5"/>
      <c r="OLX48" s="5"/>
      <c r="OLY48" s="5"/>
      <c r="OLZ48" s="5"/>
      <c r="OMA48" s="5"/>
      <c r="OMB48" s="5"/>
      <c r="OMC48" s="5"/>
      <c r="OMD48" s="5"/>
      <c r="OME48" s="5"/>
      <c r="OMF48" s="5"/>
      <c r="OMG48" s="5"/>
      <c r="OMH48" s="5"/>
      <c r="OMI48" s="5"/>
      <c r="OMJ48" s="5"/>
      <c r="OMK48" s="5"/>
      <c r="OML48" s="5"/>
      <c r="OMM48" s="5"/>
      <c r="OMN48" s="5"/>
      <c r="OMO48" s="5"/>
      <c r="OMP48" s="5"/>
      <c r="OMQ48" s="5"/>
      <c r="OMR48" s="5"/>
      <c r="OMS48" s="5"/>
      <c r="OMT48" s="5"/>
      <c r="OMU48" s="5"/>
      <c r="OMV48" s="5"/>
      <c r="OMW48" s="5"/>
      <c r="OMX48" s="5"/>
      <c r="OMY48" s="5"/>
      <c r="OMZ48" s="5"/>
      <c r="ONA48" s="5"/>
      <c r="ONB48" s="5"/>
      <c r="ONC48" s="5"/>
      <c r="OND48" s="5"/>
      <c r="ONE48" s="5"/>
      <c r="ONF48" s="5"/>
      <c r="ONG48" s="5"/>
      <c r="ONH48" s="5"/>
      <c r="ONI48" s="5"/>
      <c r="ONJ48" s="5"/>
      <c r="ONK48" s="5"/>
      <c r="ONL48" s="5"/>
      <c r="ONM48" s="5"/>
      <c r="ONN48" s="5"/>
      <c r="ONO48" s="5"/>
      <c r="ONP48" s="5"/>
      <c r="ONQ48" s="5"/>
      <c r="ONR48" s="5"/>
      <c r="ONS48" s="5"/>
      <c r="ONT48" s="5"/>
      <c r="ONU48" s="5"/>
      <c r="ONV48" s="5"/>
      <c r="ONW48" s="5"/>
      <c r="ONX48" s="5"/>
      <c r="ONY48" s="5"/>
      <c r="ONZ48" s="5"/>
      <c r="OOA48" s="5"/>
      <c r="OOB48" s="5"/>
      <c r="OOC48" s="5"/>
      <c r="OOD48" s="5"/>
      <c r="OOE48" s="5"/>
      <c r="OOF48" s="5"/>
      <c r="OOG48" s="5"/>
      <c r="OOH48" s="5"/>
      <c r="OOI48" s="5"/>
      <c r="OOJ48" s="5"/>
      <c r="OOK48" s="5"/>
      <c r="OOL48" s="5"/>
      <c r="OOM48" s="5"/>
      <c r="OON48" s="5"/>
      <c r="OOO48" s="5"/>
      <c r="OOP48" s="5"/>
      <c r="OOQ48" s="5"/>
      <c r="OOR48" s="5"/>
      <c r="OOS48" s="5"/>
      <c r="OOT48" s="5"/>
      <c r="OOU48" s="5"/>
      <c r="OOV48" s="5"/>
      <c r="OOW48" s="5"/>
      <c r="OOX48" s="5"/>
      <c r="OOY48" s="5"/>
      <c r="OOZ48" s="5"/>
      <c r="OPA48" s="5"/>
      <c r="OPB48" s="5"/>
      <c r="OPC48" s="5"/>
      <c r="OPD48" s="5"/>
      <c r="OPE48" s="5"/>
      <c r="OPF48" s="5"/>
      <c r="OPG48" s="5"/>
      <c r="OPH48" s="5"/>
      <c r="OPI48" s="5"/>
      <c r="OPJ48" s="5"/>
      <c r="OPK48" s="5"/>
      <c r="OPL48" s="5"/>
      <c r="OPM48" s="5"/>
      <c r="OPN48" s="5"/>
      <c r="OPO48" s="5"/>
      <c r="OPP48" s="5"/>
      <c r="OPQ48" s="5"/>
      <c r="OPR48" s="5"/>
      <c r="OPS48" s="5"/>
      <c r="OPT48" s="5"/>
      <c r="OPU48" s="5"/>
      <c r="OPV48" s="5"/>
      <c r="OPW48" s="5"/>
      <c r="OPX48" s="5"/>
      <c r="OPY48" s="5"/>
      <c r="OPZ48" s="5"/>
      <c r="OQA48" s="5"/>
      <c r="OQB48" s="5"/>
      <c r="OQC48" s="5"/>
      <c r="OQD48" s="5"/>
      <c r="OQE48" s="5"/>
      <c r="OQF48" s="5"/>
      <c r="OQG48" s="5"/>
      <c r="OQH48" s="5"/>
      <c r="OQI48" s="5"/>
      <c r="OQJ48" s="5"/>
      <c r="OQK48" s="5"/>
      <c r="OQL48" s="5"/>
      <c r="OQM48" s="5"/>
      <c r="OQN48" s="5"/>
      <c r="OQO48" s="5"/>
      <c r="OQP48" s="5"/>
      <c r="OQQ48" s="5"/>
      <c r="OQR48" s="5"/>
      <c r="OQS48" s="5"/>
      <c r="OQT48" s="5"/>
      <c r="OQU48" s="5"/>
      <c r="OQV48" s="5"/>
      <c r="OQW48" s="5"/>
      <c r="OQX48" s="5"/>
      <c r="OQY48" s="5"/>
      <c r="OQZ48" s="5"/>
      <c r="ORA48" s="5"/>
      <c r="ORB48" s="5"/>
      <c r="ORC48" s="5"/>
      <c r="ORD48" s="5"/>
      <c r="ORE48" s="5"/>
      <c r="ORF48" s="5"/>
      <c r="ORG48" s="5"/>
      <c r="ORH48" s="5"/>
      <c r="ORI48" s="5"/>
      <c r="ORJ48" s="5"/>
      <c r="ORK48" s="5"/>
      <c r="ORL48" s="5"/>
      <c r="ORM48" s="5"/>
      <c r="ORN48" s="5"/>
      <c r="ORO48" s="5"/>
      <c r="ORP48" s="5"/>
      <c r="ORQ48" s="5"/>
      <c r="ORR48" s="5"/>
      <c r="ORS48" s="5"/>
      <c r="ORT48" s="5"/>
      <c r="ORU48" s="5"/>
      <c r="ORV48" s="5"/>
      <c r="ORW48" s="5"/>
      <c r="ORX48" s="5"/>
      <c r="ORY48" s="5"/>
      <c r="ORZ48" s="5"/>
      <c r="OSA48" s="5"/>
      <c r="OSB48" s="5"/>
      <c r="OSC48" s="5"/>
      <c r="OSD48" s="5"/>
      <c r="OSE48" s="5"/>
      <c r="OSF48" s="5"/>
      <c r="OSG48" s="5"/>
      <c r="OSH48" s="5"/>
      <c r="OSI48" s="5"/>
      <c r="OSJ48" s="5"/>
      <c r="OSK48" s="5"/>
      <c r="OSL48" s="5"/>
      <c r="OSM48" s="5"/>
      <c r="OSN48" s="5"/>
      <c r="OSO48" s="5"/>
      <c r="OSP48" s="5"/>
      <c r="OSQ48" s="5"/>
      <c r="OSR48" s="5"/>
      <c r="OSS48" s="5"/>
      <c r="OST48" s="5"/>
      <c r="OSU48" s="5"/>
      <c r="OSV48" s="5"/>
      <c r="OSW48" s="5"/>
      <c r="OSX48" s="5"/>
      <c r="OSY48" s="5"/>
      <c r="OSZ48" s="5"/>
      <c r="OTA48" s="5"/>
      <c r="OTB48" s="5"/>
      <c r="OTC48" s="5"/>
      <c r="OTD48" s="5"/>
      <c r="OTE48" s="5"/>
      <c r="OTF48" s="5"/>
      <c r="OTG48" s="5"/>
      <c r="OTH48" s="5"/>
      <c r="OTI48" s="5"/>
      <c r="OTJ48" s="5"/>
      <c r="OTK48" s="5"/>
      <c r="OTL48" s="5"/>
      <c r="OTM48" s="5"/>
      <c r="OTN48" s="5"/>
      <c r="OTO48" s="5"/>
      <c r="OTP48" s="5"/>
      <c r="OTQ48" s="5"/>
      <c r="OTR48" s="5"/>
      <c r="OTS48" s="5"/>
      <c r="OTT48" s="5"/>
      <c r="OTU48" s="5"/>
      <c r="OTV48" s="5"/>
      <c r="OTW48" s="5"/>
      <c r="OTX48" s="5"/>
      <c r="OTY48" s="5"/>
      <c r="OTZ48" s="5"/>
      <c r="OUA48" s="5"/>
      <c r="OUB48" s="5"/>
      <c r="OUC48" s="5"/>
      <c r="OUD48" s="5"/>
      <c r="OUE48" s="5"/>
      <c r="OUF48" s="5"/>
      <c r="OUG48" s="5"/>
      <c r="OUH48" s="5"/>
      <c r="OUI48" s="5"/>
      <c r="OUJ48" s="5"/>
      <c r="OUK48" s="5"/>
      <c r="OUL48" s="5"/>
      <c r="OUM48" s="5"/>
      <c r="OUN48" s="5"/>
      <c r="OUO48" s="5"/>
      <c r="OUP48" s="5"/>
      <c r="OUQ48" s="5"/>
      <c r="OUR48" s="5"/>
      <c r="OUS48" s="5"/>
      <c r="OUT48" s="5"/>
      <c r="OUU48" s="5"/>
      <c r="OUV48" s="5"/>
      <c r="OUW48" s="5"/>
      <c r="OUX48" s="5"/>
      <c r="OUY48" s="5"/>
      <c r="OUZ48" s="5"/>
      <c r="OVA48" s="5"/>
      <c r="OVB48" s="5"/>
      <c r="OVC48" s="5"/>
      <c r="OVD48" s="5"/>
      <c r="OVE48" s="5"/>
      <c r="OVF48" s="5"/>
      <c r="OVG48" s="5"/>
      <c r="OVH48" s="5"/>
      <c r="OVI48" s="5"/>
      <c r="OVJ48" s="5"/>
      <c r="OVK48" s="5"/>
      <c r="OVL48" s="5"/>
      <c r="OVM48" s="5"/>
      <c r="OVN48" s="5"/>
      <c r="OVO48" s="5"/>
      <c r="OVP48" s="5"/>
      <c r="OVQ48" s="5"/>
      <c r="OVR48" s="5"/>
      <c r="OVS48" s="5"/>
      <c r="OVT48" s="5"/>
      <c r="OVU48" s="5"/>
      <c r="OVV48" s="5"/>
      <c r="OVW48" s="5"/>
      <c r="OVX48" s="5"/>
      <c r="OVY48" s="5"/>
      <c r="OVZ48" s="5"/>
      <c r="OWA48" s="5"/>
      <c r="OWB48" s="5"/>
      <c r="OWC48" s="5"/>
      <c r="OWD48" s="5"/>
      <c r="OWE48" s="5"/>
      <c r="OWF48" s="5"/>
      <c r="OWG48" s="5"/>
      <c r="OWH48" s="5"/>
      <c r="OWI48" s="5"/>
      <c r="OWJ48" s="5"/>
      <c r="OWK48" s="5"/>
      <c r="OWL48" s="5"/>
      <c r="OWM48" s="5"/>
      <c r="OWN48" s="5"/>
      <c r="OWO48" s="5"/>
      <c r="OWP48" s="5"/>
      <c r="OWQ48" s="5"/>
      <c r="OWR48" s="5"/>
      <c r="OWS48" s="5"/>
      <c r="OWT48" s="5"/>
      <c r="OWU48" s="5"/>
      <c r="OWV48" s="5"/>
      <c r="OWW48" s="5"/>
      <c r="OWX48" s="5"/>
      <c r="OWY48" s="5"/>
      <c r="OWZ48" s="5"/>
      <c r="OXA48" s="5"/>
      <c r="OXB48" s="5"/>
      <c r="OXC48" s="5"/>
      <c r="OXD48" s="5"/>
      <c r="OXE48" s="5"/>
      <c r="OXF48" s="5"/>
      <c r="OXG48" s="5"/>
      <c r="OXH48" s="5"/>
      <c r="OXI48" s="5"/>
      <c r="OXJ48" s="5"/>
      <c r="OXK48" s="5"/>
      <c r="OXL48" s="5"/>
      <c r="OXM48" s="5"/>
      <c r="OXN48" s="5"/>
      <c r="OXO48" s="5"/>
      <c r="OXP48" s="5"/>
      <c r="OXQ48" s="5"/>
      <c r="OXR48" s="5"/>
      <c r="OXS48" s="5"/>
      <c r="OXT48" s="5"/>
      <c r="OXU48" s="5"/>
      <c r="OXV48" s="5"/>
      <c r="OXW48" s="5"/>
      <c r="OXX48" s="5"/>
      <c r="OXY48" s="5"/>
      <c r="OXZ48" s="5"/>
      <c r="OYA48" s="5"/>
      <c r="OYB48" s="5"/>
      <c r="OYC48" s="5"/>
      <c r="OYD48" s="5"/>
      <c r="OYE48" s="5"/>
      <c r="OYF48" s="5"/>
      <c r="OYG48" s="5"/>
      <c r="OYH48" s="5"/>
      <c r="OYI48" s="5"/>
      <c r="OYJ48" s="5"/>
      <c r="OYK48" s="5"/>
      <c r="OYL48" s="5"/>
      <c r="OYM48" s="5"/>
      <c r="OYN48" s="5"/>
      <c r="OYO48" s="5"/>
      <c r="OYP48" s="5"/>
      <c r="OYQ48" s="5"/>
      <c r="OYR48" s="5"/>
      <c r="OYS48" s="5"/>
      <c r="OYT48" s="5"/>
      <c r="OYU48" s="5"/>
      <c r="OYV48" s="5"/>
      <c r="OYW48" s="5"/>
      <c r="OYX48" s="5"/>
      <c r="OYY48" s="5"/>
      <c r="OYZ48" s="5"/>
      <c r="OZA48" s="5"/>
      <c r="OZB48" s="5"/>
      <c r="OZC48" s="5"/>
      <c r="OZD48" s="5"/>
      <c r="OZE48" s="5"/>
      <c r="OZF48" s="5"/>
      <c r="OZG48" s="5"/>
      <c r="OZH48" s="5"/>
      <c r="OZI48" s="5"/>
      <c r="OZJ48" s="5"/>
      <c r="OZK48" s="5"/>
      <c r="OZL48" s="5"/>
      <c r="OZM48" s="5"/>
      <c r="OZN48" s="5"/>
      <c r="OZO48" s="5"/>
      <c r="OZP48" s="5"/>
      <c r="OZQ48" s="5"/>
      <c r="OZR48" s="5"/>
      <c r="OZS48" s="5"/>
      <c r="OZT48" s="5"/>
      <c r="OZU48" s="5"/>
      <c r="OZV48" s="5"/>
      <c r="OZW48" s="5"/>
      <c r="OZX48" s="5"/>
      <c r="OZY48" s="5"/>
      <c r="OZZ48" s="5"/>
      <c r="PAA48" s="5"/>
      <c r="PAB48" s="5"/>
      <c r="PAC48" s="5"/>
      <c r="PAD48" s="5"/>
      <c r="PAE48" s="5"/>
      <c r="PAF48" s="5"/>
      <c r="PAG48" s="5"/>
      <c r="PAH48" s="5"/>
      <c r="PAI48" s="5"/>
      <c r="PAJ48" s="5"/>
      <c r="PAK48" s="5"/>
      <c r="PAL48" s="5"/>
      <c r="PAM48" s="5"/>
      <c r="PAN48" s="5"/>
      <c r="PAO48" s="5"/>
      <c r="PAP48" s="5"/>
      <c r="PAQ48" s="5"/>
      <c r="PAR48" s="5"/>
      <c r="PAS48" s="5"/>
      <c r="PAT48" s="5"/>
      <c r="PAU48" s="5"/>
      <c r="PAV48" s="5"/>
      <c r="PAW48" s="5"/>
      <c r="PAX48" s="5"/>
      <c r="PAY48" s="5"/>
      <c r="PAZ48" s="5"/>
      <c r="PBA48" s="5"/>
      <c r="PBB48" s="5"/>
      <c r="PBC48" s="5"/>
      <c r="PBD48" s="5"/>
      <c r="PBE48" s="5"/>
      <c r="PBF48" s="5"/>
      <c r="PBG48" s="5"/>
      <c r="PBH48" s="5"/>
      <c r="PBI48" s="5"/>
      <c r="PBJ48" s="5"/>
      <c r="PBK48" s="5"/>
      <c r="PBL48" s="5"/>
      <c r="PBM48" s="5"/>
      <c r="PBN48" s="5"/>
      <c r="PBO48" s="5"/>
      <c r="PBP48" s="5"/>
      <c r="PBQ48" s="5"/>
      <c r="PBR48" s="5"/>
      <c r="PBS48" s="5"/>
      <c r="PBT48" s="5"/>
      <c r="PBU48" s="5"/>
      <c r="PBV48" s="5"/>
      <c r="PBW48" s="5"/>
      <c r="PBX48" s="5"/>
      <c r="PBY48" s="5"/>
      <c r="PBZ48" s="5"/>
      <c r="PCA48" s="5"/>
      <c r="PCB48" s="5"/>
      <c r="PCC48" s="5"/>
      <c r="PCD48" s="5"/>
      <c r="PCE48" s="5"/>
      <c r="PCF48" s="5"/>
      <c r="PCG48" s="5"/>
      <c r="PCH48" s="5"/>
      <c r="PCI48" s="5"/>
      <c r="PCJ48" s="5"/>
      <c r="PCK48" s="5"/>
      <c r="PCL48" s="5"/>
      <c r="PCM48" s="5"/>
      <c r="PCN48" s="5"/>
      <c r="PCO48" s="5"/>
      <c r="PCP48" s="5"/>
      <c r="PCQ48" s="5"/>
      <c r="PCR48" s="5"/>
      <c r="PCS48" s="5"/>
      <c r="PCT48" s="5"/>
      <c r="PCU48" s="5"/>
      <c r="PCV48" s="5"/>
      <c r="PCW48" s="5"/>
      <c r="PCX48" s="5"/>
      <c r="PCY48" s="5"/>
      <c r="PCZ48" s="5"/>
      <c r="PDA48" s="5"/>
      <c r="PDB48" s="5"/>
      <c r="PDC48" s="5"/>
      <c r="PDD48" s="5"/>
      <c r="PDE48" s="5"/>
      <c r="PDF48" s="5"/>
      <c r="PDG48" s="5"/>
      <c r="PDH48" s="5"/>
      <c r="PDI48" s="5"/>
      <c r="PDJ48" s="5"/>
      <c r="PDK48" s="5"/>
      <c r="PDL48" s="5"/>
      <c r="PDM48" s="5"/>
      <c r="PDN48" s="5"/>
      <c r="PDO48" s="5"/>
      <c r="PDP48" s="5"/>
      <c r="PDQ48" s="5"/>
      <c r="PDR48" s="5"/>
      <c r="PDS48" s="5"/>
      <c r="PDT48" s="5"/>
      <c r="PDU48" s="5"/>
      <c r="PDV48" s="5"/>
      <c r="PDW48" s="5"/>
      <c r="PDX48" s="5"/>
      <c r="PDY48" s="5"/>
      <c r="PDZ48" s="5"/>
      <c r="PEA48" s="5"/>
      <c r="PEB48" s="5"/>
      <c r="PEC48" s="5"/>
      <c r="PED48" s="5"/>
      <c r="PEE48" s="5"/>
      <c r="PEF48" s="5"/>
      <c r="PEG48" s="5"/>
      <c r="PEH48" s="5"/>
      <c r="PEI48" s="5"/>
      <c r="PEJ48" s="5"/>
      <c r="PEK48" s="5"/>
      <c r="PEL48" s="5"/>
      <c r="PEM48" s="5"/>
      <c r="PEN48" s="5"/>
      <c r="PEO48" s="5"/>
      <c r="PEP48" s="5"/>
      <c r="PEQ48" s="5"/>
      <c r="PER48" s="5"/>
      <c r="PES48" s="5"/>
      <c r="PET48" s="5"/>
      <c r="PEU48" s="5"/>
      <c r="PEV48" s="5"/>
      <c r="PEW48" s="5"/>
      <c r="PEX48" s="5"/>
      <c r="PEY48" s="5"/>
      <c r="PEZ48" s="5"/>
      <c r="PFA48" s="5"/>
      <c r="PFB48" s="5"/>
      <c r="PFC48" s="5"/>
      <c r="PFD48" s="5"/>
      <c r="PFE48" s="5"/>
      <c r="PFF48" s="5"/>
      <c r="PFG48" s="5"/>
      <c r="PFH48" s="5"/>
      <c r="PFI48" s="5"/>
      <c r="PFJ48" s="5"/>
      <c r="PFK48" s="5"/>
      <c r="PFL48" s="5"/>
      <c r="PFM48" s="5"/>
      <c r="PFN48" s="5"/>
      <c r="PFO48" s="5"/>
      <c r="PFP48" s="5"/>
      <c r="PFQ48" s="5"/>
      <c r="PFR48" s="5"/>
      <c r="PFS48" s="5"/>
      <c r="PFT48" s="5"/>
      <c r="PFU48" s="5"/>
      <c r="PFV48" s="5"/>
      <c r="PFW48" s="5"/>
      <c r="PFX48" s="5"/>
      <c r="PFY48" s="5"/>
      <c r="PFZ48" s="5"/>
      <c r="PGA48" s="5"/>
      <c r="PGB48" s="5"/>
      <c r="PGC48" s="5"/>
      <c r="PGD48" s="5"/>
      <c r="PGE48" s="5"/>
      <c r="PGF48" s="5"/>
      <c r="PGG48" s="5"/>
      <c r="PGH48" s="5"/>
      <c r="PGI48" s="5"/>
      <c r="PGJ48" s="5"/>
      <c r="PGK48" s="5"/>
      <c r="PGL48" s="5"/>
      <c r="PGM48" s="5"/>
      <c r="PGN48" s="5"/>
      <c r="PGO48" s="5"/>
      <c r="PGP48" s="5"/>
      <c r="PGQ48" s="5"/>
      <c r="PGR48" s="5"/>
      <c r="PGS48" s="5"/>
      <c r="PGT48" s="5"/>
      <c r="PGU48" s="5"/>
      <c r="PGV48" s="5"/>
      <c r="PGW48" s="5"/>
      <c r="PGX48" s="5"/>
      <c r="PGY48" s="5"/>
      <c r="PGZ48" s="5"/>
      <c r="PHA48" s="5"/>
      <c r="PHB48" s="5"/>
      <c r="PHC48" s="5"/>
      <c r="PHD48" s="5"/>
      <c r="PHE48" s="5"/>
      <c r="PHF48" s="5"/>
      <c r="PHG48" s="5"/>
      <c r="PHH48" s="5"/>
      <c r="PHI48" s="5"/>
      <c r="PHJ48" s="5"/>
      <c r="PHK48" s="5"/>
      <c r="PHL48" s="5"/>
      <c r="PHM48" s="5"/>
      <c r="PHN48" s="5"/>
      <c r="PHO48" s="5"/>
      <c r="PHP48" s="5"/>
      <c r="PHQ48" s="5"/>
      <c r="PHR48" s="5"/>
      <c r="PHS48" s="5"/>
      <c r="PHT48" s="5"/>
      <c r="PHU48" s="5"/>
      <c r="PHV48" s="5"/>
      <c r="PHW48" s="5"/>
      <c r="PHX48" s="5"/>
      <c r="PHY48" s="5"/>
      <c r="PHZ48" s="5"/>
      <c r="PIA48" s="5"/>
      <c r="PIB48" s="5"/>
      <c r="PIC48" s="5"/>
      <c r="PID48" s="5"/>
      <c r="PIE48" s="5"/>
      <c r="PIF48" s="5"/>
      <c r="PIG48" s="5"/>
      <c r="PIH48" s="5"/>
      <c r="PII48" s="5"/>
      <c r="PIJ48" s="5"/>
      <c r="PIK48" s="5"/>
      <c r="PIL48" s="5"/>
      <c r="PIM48" s="5"/>
      <c r="PIN48" s="5"/>
      <c r="PIO48" s="5"/>
      <c r="PIP48" s="5"/>
      <c r="PIQ48" s="5"/>
      <c r="PIR48" s="5"/>
      <c r="PIS48" s="5"/>
      <c r="PIT48" s="5"/>
      <c r="PIU48" s="5"/>
      <c r="PIV48" s="5"/>
      <c r="PIW48" s="5"/>
      <c r="PIX48" s="5"/>
      <c r="PIY48" s="5"/>
      <c r="PIZ48" s="5"/>
      <c r="PJA48" s="5"/>
      <c r="PJB48" s="5"/>
      <c r="PJC48" s="5"/>
      <c r="PJD48" s="5"/>
      <c r="PJE48" s="5"/>
      <c r="PJF48" s="5"/>
      <c r="PJG48" s="5"/>
      <c r="PJH48" s="5"/>
      <c r="PJI48" s="5"/>
      <c r="PJJ48" s="5"/>
      <c r="PJK48" s="5"/>
      <c r="PJL48" s="5"/>
      <c r="PJM48" s="5"/>
      <c r="PJN48" s="5"/>
      <c r="PJO48" s="5"/>
      <c r="PJP48" s="5"/>
      <c r="PJQ48" s="5"/>
      <c r="PJR48" s="5"/>
      <c r="PJS48" s="5"/>
      <c r="PJT48" s="5"/>
      <c r="PJU48" s="5"/>
      <c r="PJV48" s="5"/>
      <c r="PJW48" s="5"/>
      <c r="PJX48" s="5"/>
      <c r="PJY48" s="5"/>
      <c r="PJZ48" s="5"/>
      <c r="PKA48" s="5"/>
      <c r="PKB48" s="5"/>
      <c r="PKC48" s="5"/>
      <c r="PKD48" s="5"/>
      <c r="PKE48" s="5"/>
      <c r="PKF48" s="5"/>
      <c r="PKG48" s="5"/>
      <c r="PKH48" s="5"/>
      <c r="PKI48" s="5"/>
      <c r="PKJ48" s="5"/>
      <c r="PKK48" s="5"/>
      <c r="PKL48" s="5"/>
      <c r="PKM48" s="5"/>
      <c r="PKN48" s="5"/>
      <c r="PKO48" s="5"/>
      <c r="PKP48" s="5"/>
      <c r="PKQ48" s="5"/>
      <c r="PKR48" s="5"/>
      <c r="PKS48" s="5"/>
      <c r="PKT48" s="5"/>
      <c r="PKU48" s="5"/>
      <c r="PKV48" s="5"/>
      <c r="PKW48" s="5"/>
      <c r="PKX48" s="5"/>
      <c r="PKY48" s="5"/>
      <c r="PKZ48" s="5"/>
      <c r="PLA48" s="5"/>
      <c r="PLB48" s="5"/>
      <c r="PLC48" s="5"/>
      <c r="PLD48" s="5"/>
      <c r="PLE48" s="5"/>
      <c r="PLF48" s="5"/>
      <c r="PLG48" s="5"/>
      <c r="PLH48" s="5"/>
      <c r="PLI48" s="5"/>
      <c r="PLJ48" s="5"/>
      <c r="PLK48" s="5"/>
      <c r="PLL48" s="5"/>
      <c r="PLM48" s="5"/>
      <c r="PLN48" s="5"/>
      <c r="PLO48" s="5"/>
      <c r="PLP48" s="5"/>
      <c r="PLQ48" s="5"/>
      <c r="PLR48" s="5"/>
      <c r="PLS48" s="5"/>
      <c r="PLT48" s="5"/>
      <c r="PLU48" s="5"/>
      <c r="PLV48" s="5"/>
      <c r="PLW48" s="5"/>
      <c r="PLX48" s="5"/>
      <c r="PLY48" s="5"/>
      <c r="PLZ48" s="5"/>
      <c r="PMA48" s="5"/>
      <c r="PMB48" s="5"/>
      <c r="PMC48" s="5"/>
      <c r="PMD48" s="5"/>
      <c r="PME48" s="5"/>
      <c r="PMF48" s="5"/>
      <c r="PMG48" s="5"/>
      <c r="PMH48" s="5"/>
      <c r="PMI48" s="5"/>
      <c r="PMJ48" s="5"/>
      <c r="PMK48" s="5"/>
      <c r="PML48" s="5"/>
      <c r="PMM48" s="5"/>
      <c r="PMN48" s="5"/>
      <c r="PMO48" s="5"/>
      <c r="PMP48" s="5"/>
      <c r="PMQ48" s="5"/>
      <c r="PMR48" s="5"/>
      <c r="PMS48" s="5"/>
      <c r="PMT48" s="5"/>
      <c r="PMU48" s="5"/>
      <c r="PMV48" s="5"/>
      <c r="PMW48" s="5"/>
      <c r="PMX48" s="5"/>
      <c r="PMY48" s="5"/>
      <c r="PMZ48" s="5"/>
      <c r="PNA48" s="5"/>
      <c r="PNB48" s="5"/>
      <c r="PNC48" s="5"/>
      <c r="PND48" s="5"/>
      <c r="PNE48" s="5"/>
      <c r="PNF48" s="5"/>
      <c r="PNG48" s="5"/>
      <c r="PNH48" s="5"/>
      <c r="PNI48" s="5"/>
      <c r="PNJ48" s="5"/>
      <c r="PNK48" s="5"/>
      <c r="PNL48" s="5"/>
      <c r="PNM48" s="5"/>
      <c r="PNN48" s="5"/>
      <c r="PNO48" s="5"/>
      <c r="PNP48" s="5"/>
      <c r="PNQ48" s="5"/>
      <c r="PNR48" s="5"/>
      <c r="PNS48" s="5"/>
      <c r="PNT48" s="5"/>
      <c r="PNU48" s="5"/>
      <c r="PNV48" s="5"/>
      <c r="PNW48" s="5"/>
      <c r="PNX48" s="5"/>
      <c r="PNY48" s="5"/>
      <c r="PNZ48" s="5"/>
      <c r="POA48" s="5"/>
      <c r="POB48" s="5"/>
      <c r="POC48" s="5"/>
      <c r="POD48" s="5"/>
      <c r="POE48" s="5"/>
      <c r="POF48" s="5"/>
      <c r="POG48" s="5"/>
      <c r="POH48" s="5"/>
      <c r="POI48" s="5"/>
      <c r="POJ48" s="5"/>
      <c r="POK48" s="5"/>
      <c r="POL48" s="5"/>
      <c r="POM48" s="5"/>
      <c r="PON48" s="5"/>
      <c r="POO48" s="5"/>
      <c r="POP48" s="5"/>
      <c r="POQ48" s="5"/>
      <c r="POR48" s="5"/>
      <c r="POS48" s="5"/>
      <c r="POT48" s="5"/>
      <c r="POU48" s="5"/>
      <c r="POV48" s="5"/>
      <c r="POW48" s="5"/>
      <c r="POX48" s="5"/>
      <c r="POY48" s="5"/>
      <c r="POZ48" s="5"/>
      <c r="PPA48" s="5"/>
      <c r="PPB48" s="5"/>
      <c r="PPC48" s="5"/>
      <c r="PPD48" s="5"/>
      <c r="PPE48" s="5"/>
      <c r="PPF48" s="5"/>
      <c r="PPG48" s="5"/>
      <c r="PPH48" s="5"/>
      <c r="PPI48" s="5"/>
      <c r="PPJ48" s="5"/>
      <c r="PPK48" s="5"/>
      <c r="PPL48" s="5"/>
      <c r="PPM48" s="5"/>
      <c r="PPN48" s="5"/>
      <c r="PPO48" s="5"/>
      <c r="PPP48" s="5"/>
      <c r="PPQ48" s="5"/>
      <c r="PPR48" s="5"/>
      <c r="PPS48" s="5"/>
      <c r="PPT48" s="5"/>
      <c r="PPU48" s="5"/>
      <c r="PPV48" s="5"/>
      <c r="PPW48" s="5"/>
      <c r="PPX48" s="5"/>
      <c r="PPY48" s="5"/>
      <c r="PPZ48" s="5"/>
      <c r="PQA48" s="5"/>
      <c r="PQB48" s="5"/>
      <c r="PQC48" s="5"/>
      <c r="PQD48" s="5"/>
      <c r="PQE48" s="5"/>
      <c r="PQF48" s="5"/>
      <c r="PQG48" s="5"/>
      <c r="PQH48" s="5"/>
      <c r="PQI48" s="5"/>
      <c r="PQJ48" s="5"/>
      <c r="PQK48" s="5"/>
      <c r="PQL48" s="5"/>
      <c r="PQM48" s="5"/>
      <c r="PQN48" s="5"/>
      <c r="PQO48" s="5"/>
      <c r="PQP48" s="5"/>
      <c r="PQQ48" s="5"/>
      <c r="PQR48" s="5"/>
      <c r="PQS48" s="5"/>
      <c r="PQT48" s="5"/>
      <c r="PQU48" s="5"/>
      <c r="PQV48" s="5"/>
      <c r="PQW48" s="5"/>
      <c r="PQX48" s="5"/>
      <c r="PQY48" s="5"/>
      <c r="PQZ48" s="5"/>
      <c r="PRA48" s="5"/>
      <c r="PRB48" s="5"/>
      <c r="PRC48" s="5"/>
      <c r="PRD48" s="5"/>
      <c r="PRE48" s="5"/>
      <c r="PRF48" s="5"/>
      <c r="PRG48" s="5"/>
      <c r="PRH48" s="5"/>
      <c r="PRI48" s="5"/>
      <c r="PRJ48" s="5"/>
      <c r="PRK48" s="5"/>
      <c r="PRL48" s="5"/>
      <c r="PRM48" s="5"/>
      <c r="PRN48" s="5"/>
      <c r="PRO48" s="5"/>
      <c r="PRP48" s="5"/>
      <c r="PRQ48" s="5"/>
      <c r="PRR48" s="5"/>
      <c r="PRS48" s="5"/>
      <c r="PRT48" s="5"/>
      <c r="PRU48" s="5"/>
      <c r="PRV48" s="5"/>
      <c r="PRW48" s="5"/>
      <c r="PRX48" s="5"/>
      <c r="PRY48" s="5"/>
      <c r="PRZ48" s="5"/>
      <c r="PSA48" s="5"/>
      <c r="PSB48" s="5"/>
      <c r="PSC48" s="5"/>
      <c r="PSD48" s="5"/>
      <c r="PSE48" s="5"/>
      <c r="PSF48" s="5"/>
      <c r="PSG48" s="5"/>
      <c r="PSH48" s="5"/>
      <c r="PSI48" s="5"/>
      <c r="PSJ48" s="5"/>
      <c r="PSK48" s="5"/>
      <c r="PSL48" s="5"/>
      <c r="PSM48" s="5"/>
      <c r="PSN48" s="5"/>
      <c r="PSO48" s="5"/>
      <c r="PSP48" s="5"/>
      <c r="PSQ48" s="5"/>
      <c r="PSR48" s="5"/>
      <c r="PSS48" s="5"/>
      <c r="PST48" s="5"/>
      <c r="PSU48" s="5"/>
      <c r="PSV48" s="5"/>
      <c r="PSW48" s="5"/>
      <c r="PSX48" s="5"/>
      <c r="PSY48" s="5"/>
      <c r="PSZ48" s="5"/>
      <c r="PTA48" s="5"/>
      <c r="PTB48" s="5"/>
      <c r="PTC48" s="5"/>
      <c r="PTD48" s="5"/>
      <c r="PTE48" s="5"/>
      <c r="PTF48" s="5"/>
      <c r="PTG48" s="5"/>
      <c r="PTH48" s="5"/>
      <c r="PTI48" s="5"/>
      <c r="PTJ48" s="5"/>
      <c r="PTK48" s="5"/>
      <c r="PTL48" s="5"/>
      <c r="PTM48" s="5"/>
      <c r="PTN48" s="5"/>
      <c r="PTO48" s="5"/>
      <c r="PTP48" s="5"/>
      <c r="PTQ48" s="5"/>
      <c r="PTR48" s="5"/>
      <c r="PTS48" s="5"/>
      <c r="PTT48" s="5"/>
      <c r="PTU48" s="5"/>
      <c r="PTV48" s="5"/>
      <c r="PTW48" s="5"/>
      <c r="PTX48" s="5"/>
      <c r="PTY48" s="5"/>
      <c r="PTZ48" s="5"/>
      <c r="PUA48" s="5"/>
      <c r="PUB48" s="5"/>
      <c r="PUC48" s="5"/>
      <c r="PUD48" s="5"/>
      <c r="PUE48" s="5"/>
      <c r="PUF48" s="5"/>
      <c r="PUG48" s="5"/>
      <c r="PUH48" s="5"/>
      <c r="PUI48" s="5"/>
      <c r="PUJ48" s="5"/>
      <c r="PUK48" s="5"/>
      <c r="PUL48" s="5"/>
      <c r="PUM48" s="5"/>
      <c r="PUN48" s="5"/>
      <c r="PUO48" s="5"/>
      <c r="PUP48" s="5"/>
      <c r="PUQ48" s="5"/>
      <c r="PUR48" s="5"/>
      <c r="PUS48" s="5"/>
      <c r="PUT48" s="5"/>
      <c r="PUU48" s="5"/>
      <c r="PUV48" s="5"/>
      <c r="PUW48" s="5"/>
      <c r="PUX48" s="5"/>
      <c r="PUY48" s="5"/>
      <c r="PUZ48" s="5"/>
      <c r="PVA48" s="5"/>
      <c r="PVB48" s="5"/>
      <c r="PVC48" s="5"/>
      <c r="PVD48" s="5"/>
      <c r="PVE48" s="5"/>
      <c r="PVF48" s="5"/>
      <c r="PVG48" s="5"/>
      <c r="PVH48" s="5"/>
      <c r="PVI48" s="5"/>
      <c r="PVJ48" s="5"/>
      <c r="PVK48" s="5"/>
      <c r="PVL48" s="5"/>
      <c r="PVM48" s="5"/>
      <c r="PVN48" s="5"/>
      <c r="PVO48" s="5"/>
      <c r="PVP48" s="5"/>
      <c r="PVQ48" s="5"/>
      <c r="PVR48" s="5"/>
      <c r="PVS48" s="5"/>
      <c r="PVT48" s="5"/>
      <c r="PVU48" s="5"/>
      <c r="PVV48" s="5"/>
      <c r="PVW48" s="5"/>
      <c r="PVX48" s="5"/>
      <c r="PVY48" s="5"/>
      <c r="PVZ48" s="5"/>
      <c r="PWA48" s="5"/>
      <c r="PWB48" s="5"/>
      <c r="PWC48" s="5"/>
      <c r="PWD48" s="5"/>
      <c r="PWE48" s="5"/>
      <c r="PWF48" s="5"/>
      <c r="PWG48" s="5"/>
      <c r="PWH48" s="5"/>
      <c r="PWI48" s="5"/>
      <c r="PWJ48" s="5"/>
      <c r="PWK48" s="5"/>
      <c r="PWL48" s="5"/>
      <c r="PWM48" s="5"/>
      <c r="PWN48" s="5"/>
      <c r="PWO48" s="5"/>
      <c r="PWP48" s="5"/>
      <c r="PWQ48" s="5"/>
      <c r="PWR48" s="5"/>
      <c r="PWS48" s="5"/>
      <c r="PWT48" s="5"/>
      <c r="PWU48" s="5"/>
      <c r="PWV48" s="5"/>
      <c r="PWW48" s="5"/>
      <c r="PWX48" s="5"/>
      <c r="PWY48" s="5"/>
      <c r="PWZ48" s="5"/>
      <c r="PXA48" s="5"/>
      <c r="PXB48" s="5"/>
      <c r="PXC48" s="5"/>
      <c r="PXD48" s="5"/>
      <c r="PXE48" s="5"/>
      <c r="PXF48" s="5"/>
      <c r="PXG48" s="5"/>
      <c r="PXH48" s="5"/>
      <c r="PXI48" s="5"/>
      <c r="PXJ48" s="5"/>
      <c r="PXK48" s="5"/>
      <c r="PXL48" s="5"/>
      <c r="PXM48" s="5"/>
      <c r="PXN48" s="5"/>
      <c r="PXO48" s="5"/>
      <c r="PXP48" s="5"/>
      <c r="PXQ48" s="5"/>
      <c r="PXR48" s="5"/>
      <c r="PXS48" s="5"/>
      <c r="PXT48" s="5"/>
      <c r="PXU48" s="5"/>
      <c r="PXV48" s="5"/>
      <c r="PXW48" s="5"/>
      <c r="PXX48" s="5"/>
      <c r="PXY48" s="5"/>
      <c r="PXZ48" s="5"/>
      <c r="PYA48" s="5"/>
      <c r="PYB48" s="5"/>
      <c r="PYC48" s="5"/>
      <c r="PYD48" s="5"/>
      <c r="PYE48" s="5"/>
      <c r="PYF48" s="5"/>
      <c r="PYG48" s="5"/>
      <c r="PYH48" s="5"/>
      <c r="PYI48" s="5"/>
      <c r="PYJ48" s="5"/>
      <c r="PYK48" s="5"/>
      <c r="PYL48" s="5"/>
      <c r="PYM48" s="5"/>
      <c r="PYN48" s="5"/>
      <c r="PYO48" s="5"/>
      <c r="PYP48" s="5"/>
      <c r="PYQ48" s="5"/>
      <c r="PYR48" s="5"/>
      <c r="PYS48" s="5"/>
      <c r="PYT48" s="5"/>
      <c r="PYU48" s="5"/>
      <c r="PYV48" s="5"/>
      <c r="PYW48" s="5"/>
      <c r="PYX48" s="5"/>
      <c r="PYY48" s="5"/>
      <c r="PYZ48" s="5"/>
      <c r="PZA48" s="5"/>
      <c r="PZB48" s="5"/>
      <c r="PZC48" s="5"/>
      <c r="PZD48" s="5"/>
      <c r="PZE48" s="5"/>
      <c r="PZF48" s="5"/>
      <c r="PZG48" s="5"/>
      <c r="PZH48" s="5"/>
      <c r="PZI48" s="5"/>
      <c r="PZJ48" s="5"/>
      <c r="PZK48" s="5"/>
      <c r="PZL48" s="5"/>
      <c r="PZM48" s="5"/>
      <c r="PZN48" s="5"/>
      <c r="PZO48" s="5"/>
      <c r="PZP48" s="5"/>
      <c r="PZQ48" s="5"/>
      <c r="PZR48" s="5"/>
      <c r="PZS48" s="5"/>
      <c r="PZT48" s="5"/>
      <c r="PZU48" s="5"/>
      <c r="PZV48" s="5"/>
      <c r="PZW48" s="5"/>
      <c r="PZX48" s="5"/>
      <c r="PZY48" s="5"/>
      <c r="PZZ48" s="5"/>
      <c r="QAA48" s="5"/>
      <c r="QAB48" s="5"/>
      <c r="QAC48" s="5"/>
      <c r="QAD48" s="5"/>
      <c r="QAE48" s="5"/>
      <c r="QAF48" s="5"/>
      <c r="QAG48" s="5"/>
      <c r="QAH48" s="5"/>
      <c r="QAI48" s="5"/>
      <c r="QAJ48" s="5"/>
      <c r="QAK48" s="5"/>
      <c r="QAL48" s="5"/>
      <c r="QAM48" s="5"/>
      <c r="QAN48" s="5"/>
      <c r="QAO48" s="5"/>
      <c r="QAP48" s="5"/>
      <c r="QAQ48" s="5"/>
      <c r="QAR48" s="5"/>
      <c r="QAS48" s="5"/>
      <c r="QAT48" s="5"/>
      <c r="QAU48" s="5"/>
      <c r="QAV48" s="5"/>
      <c r="QAW48" s="5"/>
      <c r="QAX48" s="5"/>
      <c r="QAY48" s="5"/>
      <c r="QAZ48" s="5"/>
      <c r="QBA48" s="5"/>
      <c r="QBB48" s="5"/>
      <c r="QBC48" s="5"/>
      <c r="QBD48" s="5"/>
      <c r="QBE48" s="5"/>
      <c r="QBF48" s="5"/>
      <c r="QBG48" s="5"/>
      <c r="QBH48" s="5"/>
      <c r="QBI48" s="5"/>
      <c r="QBJ48" s="5"/>
      <c r="QBK48" s="5"/>
      <c r="QBL48" s="5"/>
      <c r="QBM48" s="5"/>
      <c r="QBN48" s="5"/>
      <c r="QBO48" s="5"/>
      <c r="QBP48" s="5"/>
      <c r="QBQ48" s="5"/>
      <c r="QBR48" s="5"/>
      <c r="QBS48" s="5"/>
      <c r="QBT48" s="5"/>
      <c r="QBU48" s="5"/>
      <c r="QBV48" s="5"/>
      <c r="QBW48" s="5"/>
      <c r="QBX48" s="5"/>
      <c r="QBY48" s="5"/>
      <c r="QBZ48" s="5"/>
      <c r="QCA48" s="5"/>
      <c r="QCB48" s="5"/>
      <c r="QCC48" s="5"/>
      <c r="QCD48" s="5"/>
      <c r="QCE48" s="5"/>
      <c r="QCF48" s="5"/>
      <c r="QCG48" s="5"/>
      <c r="QCH48" s="5"/>
      <c r="QCI48" s="5"/>
      <c r="QCJ48" s="5"/>
      <c r="QCK48" s="5"/>
      <c r="QCL48" s="5"/>
      <c r="QCM48" s="5"/>
      <c r="QCN48" s="5"/>
      <c r="QCO48" s="5"/>
      <c r="QCP48" s="5"/>
      <c r="QCQ48" s="5"/>
      <c r="QCR48" s="5"/>
      <c r="QCS48" s="5"/>
      <c r="QCT48" s="5"/>
      <c r="QCU48" s="5"/>
      <c r="QCV48" s="5"/>
      <c r="QCW48" s="5"/>
      <c r="QCX48" s="5"/>
      <c r="QCY48" s="5"/>
      <c r="QCZ48" s="5"/>
      <c r="QDA48" s="5"/>
      <c r="QDB48" s="5"/>
      <c r="QDC48" s="5"/>
      <c r="QDD48" s="5"/>
      <c r="QDE48" s="5"/>
      <c r="QDF48" s="5"/>
      <c r="QDG48" s="5"/>
      <c r="QDH48" s="5"/>
      <c r="QDI48" s="5"/>
      <c r="QDJ48" s="5"/>
      <c r="QDK48" s="5"/>
      <c r="QDL48" s="5"/>
      <c r="QDM48" s="5"/>
      <c r="QDN48" s="5"/>
      <c r="QDO48" s="5"/>
      <c r="QDP48" s="5"/>
      <c r="QDQ48" s="5"/>
      <c r="QDR48" s="5"/>
      <c r="QDS48" s="5"/>
      <c r="QDT48" s="5"/>
      <c r="QDU48" s="5"/>
      <c r="QDV48" s="5"/>
      <c r="QDW48" s="5"/>
      <c r="QDX48" s="5"/>
      <c r="QDY48" s="5"/>
      <c r="QDZ48" s="5"/>
      <c r="QEA48" s="5"/>
      <c r="QEB48" s="5"/>
      <c r="QEC48" s="5"/>
      <c r="QED48" s="5"/>
      <c r="QEE48" s="5"/>
      <c r="QEF48" s="5"/>
      <c r="QEG48" s="5"/>
      <c r="QEH48" s="5"/>
      <c r="QEI48" s="5"/>
      <c r="QEJ48" s="5"/>
      <c r="QEK48" s="5"/>
      <c r="QEL48" s="5"/>
      <c r="QEM48" s="5"/>
      <c r="QEN48" s="5"/>
      <c r="QEO48" s="5"/>
      <c r="QEP48" s="5"/>
      <c r="QEQ48" s="5"/>
      <c r="QER48" s="5"/>
      <c r="QES48" s="5"/>
      <c r="QET48" s="5"/>
      <c r="QEU48" s="5"/>
      <c r="QEV48" s="5"/>
      <c r="QEW48" s="5"/>
      <c r="QEX48" s="5"/>
      <c r="QEY48" s="5"/>
      <c r="QEZ48" s="5"/>
      <c r="QFA48" s="5"/>
      <c r="QFB48" s="5"/>
      <c r="QFC48" s="5"/>
      <c r="QFD48" s="5"/>
      <c r="QFE48" s="5"/>
      <c r="QFF48" s="5"/>
      <c r="QFG48" s="5"/>
      <c r="QFH48" s="5"/>
      <c r="QFI48" s="5"/>
      <c r="QFJ48" s="5"/>
      <c r="QFK48" s="5"/>
      <c r="QFL48" s="5"/>
      <c r="QFM48" s="5"/>
      <c r="QFN48" s="5"/>
      <c r="QFO48" s="5"/>
      <c r="QFP48" s="5"/>
      <c r="QFQ48" s="5"/>
      <c r="QFR48" s="5"/>
      <c r="QFS48" s="5"/>
      <c r="QFT48" s="5"/>
      <c r="QFU48" s="5"/>
      <c r="QFV48" s="5"/>
      <c r="QFW48" s="5"/>
      <c r="QFX48" s="5"/>
      <c r="QFY48" s="5"/>
      <c r="QFZ48" s="5"/>
      <c r="QGA48" s="5"/>
      <c r="QGB48" s="5"/>
      <c r="QGC48" s="5"/>
      <c r="QGD48" s="5"/>
      <c r="QGE48" s="5"/>
      <c r="QGF48" s="5"/>
      <c r="QGG48" s="5"/>
      <c r="QGH48" s="5"/>
      <c r="QGI48" s="5"/>
      <c r="QGJ48" s="5"/>
      <c r="QGK48" s="5"/>
      <c r="QGL48" s="5"/>
      <c r="QGM48" s="5"/>
      <c r="QGN48" s="5"/>
      <c r="QGO48" s="5"/>
      <c r="QGP48" s="5"/>
      <c r="QGQ48" s="5"/>
      <c r="QGR48" s="5"/>
      <c r="QGS48" s="5"/>
      <c r="QGT48" s="5"/>
      <c r="QGU48" s="5"/>
      <c r="QGV48" s="5"/>
      <c r="QGW48" s="5"/>
      <c r="QGX48" s="5"/>
      <c r="QGY48" s="5"/>
      <c r="QGZ48" s="5"/>
      <c r="QHA48" s="5"/>
      <c r="QHB48" s="5"/>
      <c r="QHC48" s="5"/>
      <c r="QHD48" s="5"/>
      <c r="QHE48" s="5"/>
      <c r="QHF48" s="5"/>
      <c r="QHG48" s="5"/>
      <c r="QHH48" s="5"/>
      <c r="QHI48" s="5"/>
      <c r="QHJ48" s="5"/>
      <c r="QHK48" s="5"/>
      <c r="QHL48" s="5"/>
      <c r="QHM48" s="5"/>
      <c r="QHN48" s="5"/>
      <c r="QHO48" s="5"/>
      <c r="QHP48" s="5"/>
      <c r="QHQ48" s="5"/>
      <c r="QHR48" s="5"/>
      <c r="QHS48" s="5"/>
      <c r="QHT48" s="5"/>
      <c r="QHU48" s="5"/>
      <c r="QHV48" s="5"/>
      <c r="QHW48" s="5"/>
      <c r="QHX48" s="5"/>
      <c r="QHY48" s="5"/>
      <c r="QHZ48" s="5"/>
      <c r="QIA48" s="5"/>
      <c r="QIB48" s="5"/>
      <c r="QIC48" s="5"/>
      <c r="QID48" s="5"/>
      <c r="QIE48" s="5"/>
      <c r="QIF48" s="5"/>
      <c r="QIG48" s="5"/>
      <c r="QIH48" s="5"/>
      <c r="QII48" s="5"/>
      <c r="QIJ48" s="5"/>
      <c r="QIK48" s="5"/>
      <c r="QIL48" s="5"/>
      <c r="QIM48" s="5"/>
      <c r="QIN48" s="5"/>
      <c r="QIO48" s="5"/>
      <c r="QIP48" s="5"/>
      <c r="QIQ48" s="5"/>
      <c r="QIR48" s="5"/>
      <c r="QIS48" s="5"/>
      <c r="QIT48" s="5"/>
      <c r="QIU48" s="5"/>
      <c r="QIV48" s="5"/>
      <c r="QIW48" s="5"/>
      <c r="QIX48" s="5"/>
      <c r="QIY48" s="5"/>
      <c r="QIZ48" s="5"/>
      <c r="QJA48" s="5"/>
      <c r="QJB48" s="5"/>
      <c r="QJC48" s="5"/>
      <c r="QJD48" s="5"/>
      <c r="QJE48" s="5"/>
      <c r="QJF48" s="5"/>
      <c r="QJG48" s="5"/>
      <c r="QJH48" s="5"/>
      <c r="QJI48" s="5"/>
      <c r="QJJ48" s="5"/>
      <c r="QJK48" s="5"/>
      <c r="QJL48" s="5"/>
      <c r="QJM48" s="5"/>
      <c r="QJN48" s="5"/>
      <c r="QJO48" s="5"/>
      <c r="QJP48" s="5"/>
      <c r="QJQ48" s="5"/>
      <c r="QJR48" s="5"/>
      <c r="QJS48" s="5"/>
      <c r="QJT48" s="5"/>
      <c r="QJU48" s="5"/>
      <c r="QJV48" s="5"/>
      <c r="QJW48" s="5"/>
      <c r="QJX48" s="5"/>
      <c r="QJY48" s="5"/>
      <c r="QJZ48" s="5"/>
      <c r="QKA48" s="5"/>
      <c r="QKB48" s="5"/>
      <c r="QKC48" s="5"/>
      <c r="QKD48" s="5"/>
      <c r="QKE48" s="5"/>
      <c r="QKF48" s="5"/>
      <c r="QKG48" s="5"/>
      <c r="QKH48" s="5"/>
      <c r="QKI48" s="5"/>
      <c r="QKJ48" s="5"/>
      <c r="QKK48" s="5"/>
      <c r="QKL48" s="5"/>
      <c r="QKM48" s="5"/>
      <c r="QKN48" s="5"/>
      <c r="QKO48" s="5"/>
      <c r="QKP48" s="5"/>
      <c r="QKQ48" s="5"/>
      <c r="QKR48" s="5"/>
      <c r="QKS48" s="5"/>
      <c r="QKT48" s="5"/>
      <c r="QKU48" s="5"/>
      <c r="QKV48" s="5"/>
      <c r="QKW48" s="5"/>
      <c r="QKX48" s="5"/>
      <c r="QKY48" s="5"/>
      <c r="QKZ48" s="5"/>
      <c r="QLA48" s="5"/>
      <c r="QLB48" s="5"/>
      <c r="QLC48" s="5"/>
      <c r="QLD48" s="5"/>
      <c r="QLE48" s="5"/>
      <c r="QLF48" s="5"/>
      <c r="QLG48" s="5"/>
      <c r="QLH48" s="5"/>
      <c r="QLI48" s="5"/>
      <c r="QLJ48" s="5"/>
      <c r="QLK48" s="5"/>
      <c r="QLL48" s="5"/>
      <c r="QLM48" s="5"/>
      <c r="QLN48" s="5"/>
      <c r="QLO48" s="5"/>
      <c r="QLP48" s="5"/>
      <c r="QLQ48" s="5"/>
      <c r="QLR48" s="5"/>
      <c r="QLS48" s="5"/>
      <c r="QLT48" s="5"/>
      <c r="QLU48" s="5"/>
      <c r="QLV48" s="5"/>
      <c r="QLW48" s="5"/>
      <c r="QLX48" s="5"/>
      <c r="QLY48" s="5"/>
      <c r="QLZ48" s="5"/>
      <c r="QMA48" s="5"/>
      <c r="QMB48" s="5"/>
      <c r="QMC48" s="5"/>
      <c r="QMD48" s="5"/>
      <c r="QME48" s="5"/>
      <c r="QMF48" s="5"/>
      <c r="QMG48" s="5"/>
      <c r="QMH48" s="5"/>
      <c r="QMI48" s="5"/>
      <c r="QMJ48" s="5"/>
      <c r="QMK48" s="5"/>
      <c r="QML48" s="5"/>
      <c r="QMM48" s="5"/>
      <c r="QMN48" s="5"/>
      <c r="QMO48" s="5"/>
      <c r="QMP48" s="5"/>
      <c r="QMQ48" s="5"/>
      <c r="QMR48" s="5"/>
      <c r="QMS48" s="5"/>
      <c r="QMT48" s="5"/>
      <c r="QMU48" s="5"/>
      <c r="QMV48" s="5"/>
      <c r="QMW48" s="5"/>
      <c r="QMX48" s="5"/>
      <c r="QMY48" s="5"/>
      <c r="QMZ48" s="5"/>
      <c r="QNA48" s="5"/>
      <c r="QNB48" s="5"/>
      <c r="QNC48" s="5"/>
      <c r="QND48" s="5"/>
      <c r="QNE48" s="5"/>
      <c r="QNF48" s="5"/>
      <c r="QNG48" s="5"/>
      <c r="QNH48" s="5"/>
      <c r="QNI48" s="5"/>
      <c r="QNJ48" s="5"/>
      <c r="QNK48" s="5"/>
      <c r="QNL48" s="5"/>
      <c r="QNM48" s="5"/>
      <c r="QNN48" s="5"/>
      <c r="QNO48" s="5"/>
      <c r="QNP48" s="5"/>
      <c r="QNQ48" s="5"/>
      <c r="QNR48" s="5"/>
      <c r="QNS48" s="5"/>
      <c r="QNT48" s="5"/>
      <c r="QNU48" s="5"/>
      <c r="QNV48" s="5"/>
      <c r="QNW48" s="5"/>
      <c r="QNX48" s="5"/>
      <c r="QNY48" s="5"/>
      <c r="QNZ48" s="5"/>
      <c r="QOA48" s="5"/>
      <c r="QOB48" s="5"/>
      <c r="QOC48" s="5"/>
      <c r="QOD48" s="5"/>
      <c r="QOE48" s="5"/>
      <c r="QOF48" s="5"/>
      <c r="QOG48" s="5"/>
      <c r="QOH48" s="5"/>
      <c r="QOI48" s="5"/>
      <c r="QOJ48" s="5"/>
      <c r="QOK48" s="5"/>
      <c r="QOL48" s="5"/>
      <c r="QOM48" s="5"/>
      <c r="QON48" s="5"/>
      <c r="QOO48" s="5"/>
      <c r="QOP48" s="5"/>
      <c r="QOQ48" s="5"/>
      <c r="QOR48" s="5"/>
      <c r="QOS48" s="5"/>
      <c r="QOT48" s="5"/>
      <c r="QOU48" s="5"/>
      <c r="QOV48" s="5"/>
      <c r="QOW48" s="5"/>
      <c r="QOX48" s="5"/>
      <c r="QOY48" s="5"/>
      <c r="QOZ48" s="5"/>
      <c r="QPA48" s="5"/>
      <c r="QPB48" s="5"/>
      <c r="QPC48" s="5"/>
      <c r="QPD48" s="5"/>
      <c r="QPE48" s="5"/>
      <c r="QPF48" s="5"/>
      <c r="QPG48" s="5"/>
      <c r="QPH48" s="5"/>
      <c r="QPI48" s="5"/>
      <c r="QPJ48" s="5"/>
      <c r="QPK48" s="5"/>
      <c r="QPL48" s="5"/>
      <c r="QPM48" s="5"/>
      <c r="QPN48" s="5"/>
      <c r="QPO48" s="5"/>
      <c r="QPP48" s="5"/>
      <c r="QPQ48" s="5"/>
      <c r="QPR48" s="5"/>
      <c r="QPS48" s="5"/>
      <c r="QPT48" s="5"/>
      <c r="QPU48" s="5"/>
      <c r="QPV48" s="5"/>
      <c r="QPW48" s="5"/>
      <c r="QPX48" s="5"/>
      <c r="QPY48" s="5"/>
      <c r="QPZ48" s="5"/>
      <c r="QQA48" s="5"/>
      <c r="QQB48" s="5"/>
      <c r="QQC48" s="5"/>
      <c r="QQD48" s="5"/>
      <c r="QQE48" s="5"/>
      <c r="QQF48" s="5"/>
      <c r="QQG48" s="5"/>
      <c r="QQH48" s="5"/>
      <c r="QQI48" s="5"/>
      <c r="QQJ48" s="5"/>
      <c r="QQK48" s="5"/>
      <c r="QQL48" s="5"/>
      <c r="QQM48" s="5"/>
      <c r="QQN48" s="5"/>
      <c r="QQO48" s="5"/>
      <c r="QQP48" s="5"/>
      <c r="QQQ48" s="5"/>
      <c r="QQR48" s="5"/>
      <c r="QQS48" s="5"/>
      <c r="QQT48" s="5"/>
      <c r="QQU48" s="5"/>
      <c r="QQV48" s="5"/>
      <c r="QQW48" s="5"/>
      <c r="QQX48" s="5"/>
      <c r="QQY48" s="5"/>
      <c r="QQZ48" s="5"/>
      <c r="QRA48" s="5"/>
      <c r="QRB48" s="5"/>
      <c r="QRC48" s="5"/>
      <c r="QRD48" s="5"/>
      <c r="QRE48" s="5"/>
      <c r="QRF48" s="5"/>
      <c r="QRG48" s="5"/>
      <c r="QRH48" s="5"/>
      <c r="QRI48" s="5"/>
      <c r="QRJ48" s="5"/>
      <c r="QRK48" s="5"/>
      <c r="QRL48" s="5"/>
      <c r="QRM48" s="5"/>
      <c r="QRN48" s="5"/>
      <c r="QRO48" s="5"/>
      <c r="QRP48" s="5"/>
      <c r="QRQ48" s="5"/>
      <c r="QRR48" s="5"/>
      <c r="QRS48" s="5"/>
      <c r="QRT48" s="5"/>
      <c r="QRU48" s="5"/>
      <c r="QRV48" s="5"/>
      <c r="QRW48" s="5"/>
      <c r="QRX48" s="5"/>
      <c r="QRY48" s="5"/>
      <c r="QRZ48" s="5"/>
      <c r="QSA48" s="5"/>
      <c r="QSB48" s="5"/>
      <c r="QSC48" s="5"/>
      <c r="QSD48" s="5"/>
      <c r="QSE48" s="5"/>
      <c r="QSF48" s="5"/>
      <c r="QSG48" s="5"/>
      <c r="QSH48" s="5"/>
      <c r="QSI48" s="5"/>
      <c r="QSJ48" s="5"/>
      <c r="QSK48" s="5"/>
      <c r="QSL48" s="5"/>
      <c r="QSM48" s="5"/>
      <c r="QSN48" s="5"/>
      <c r="QSO48" s="5"/>
      <c r="QSP48" s="5"/>
      <c r="QSQ48" s="5"/>
      <c r="QSR48" s="5"/>
      <c r="QSS48" s="5"/>
      <c r="QST48" s="5"/>
      <c r="QSU48" s="5"/>
      <c r="QSV48" s="5"/>
      <c r="QSW48" s="5"/>
      <c r="QSX48" s="5"/>
      <c r="QSY48" s="5"/>
      <c r="QSZ48" s="5"/>
      <c r="QTA48" s="5"/>
      <c r="QTB48" s="5"/>
      <c r="QTC48" s="5"/>
      <c r="QTD48" s="5"/>
      <c r="QTE48" s="5"/>
      <c r="QTF48" s="5"/>
      <c r="QTG48" s="5"/>
      <c r="QTH48" s="5"/>
      <c r="QTI48" s="5"/>
      <c r="QTJ48" s="5"/>
      <c r="QTK48" s="5"/>
      <c r="QTL48" s="5"/>
      <c r="QTM48" s="5"/>
      <c r="QTN48" s="5"/>
      <c r="QTO48" s="5"/>
      <c r="QTP48" s="5"/>
      <c r="QTQ48" s="5"/>
      <c r="QTR48" s="5"/>
      <c r="QTS48" s="5"/>
      <c r="QTT48" s="5"/>
      <c r="QTU48" s="5"/>
      <c r="QTV48" s="5"/>
      <c r="QTW48" s="5"/>
      <c r="QTX48" s="5"/>
      <c r="QTY48" s="5"/>
      <c r="QTZ48" s="5"/>
      <c r="QUA48" s="5"/>
      <c r="QUB48" s="5"/>
      <c r="QUC48" s="5"/>
      <c r="QUD48" s="5"/>
      <c r="QUE48" s="5"/>
      <c r="QUF48" s="5"/>
      <c r="QUG48" s="5"/>
      <c r="QUH48" s="5"/>
      <c r="QUI48" s="5"/>
      <c r="QUJ48" s="5"/>
      <c r="QUK48" s="5"/>
      <c r="QUL48" s="5"/>
      <c r="QUM48" s="5"/>
      <c r="QUN48" s="5"/>
      <c r="QUO48" s="5"/>
      <c r="QUP48" s="5"/>
      <c r="QUQ48" s="5"/>
      <c r="QUR48" s="5"/>
      <c r="QUS48" s="5"/>
      <c r="QUT48" s="5"/>
      <c r="QUU48" s="5"/>
      <c r="QUV48" s="5"/>
      <c r="QUW48" s="5"/>
      <c r="QUX48" s="5"/>
      <c r="QUY48" s="5"/>
      <c r="QUZ48" s="5"/>
      <c r="QVA48" s="5"/>
      <c r="QVB48" s="5"/>
      <c r="QVC48" s="5"/>
      <c r="QVD48" s="5"/>
      <c r="QVE48" s="5"/>
      <c r="QVF48" s="5"/>
      <c r="QVG48" s="5"/>
      <c r="QVH48" s="5"/>
      <c r="QVI48" s="5"/>
      <c r="QVJ48" s="5"/>
      <c r="QVK48" s="5"/>
      <c r="QVL48" s="5"/>
      <c r="QVM48" s="5"/>
      <c r="QVN48" s="5"/>
      <c r="QVO48" s="5"/>
      <c r="QVP48" s="5"/>
      <c r="QVQ48" s="5"/>
      <c r="QVR48" s="5"/>
      <c r="QVS48" s="5"/>
      <c r="QVT48" s="5"/>
      <c r="QVU48" s="5"/>
      <c r="QVV48" s="5"/>
      <c r="QVW48" s="5"/>
      <c r="QVX48" s="5"/>
      <c r="QVY48" s="5"/>
      <c r="QVZ48" s="5"/>
      <c r="QWA48" s="5"/>
      <c r="QWB48" s="5"/>
      <c r="QWC48" s="5"/>
      <c r="QWD48" s="5"/>
      <c r="QWE48" s="5"/>
      <c r="QWF48" s="5"/>
      <c r="QWG48" s="5"/>
      <c r="QWH48" s="5"/>
      <c r="QWI48" s="5"/>
      <c r="QWJ48" s="5"/>
      <c r="QWK48" s="5"/>
      <c r="QWL48" s="5"/>
      <c r="QWM48" s="5"/>
      <c r="QWN48" s="5"/>
      <c r="QWO48" s="5"/>
      <c r="QWP48" s="5"/>
      <c r="QWQ48" s="5"/>
      <c r="QWR48" s="5"/>
      <c r="QWS48" s="5"/>
      <c r="QWT48" s="5"/>
      <c r="QWU48" s="5"/>
      <c r="QWV48" s="5"/>
      <c r="QWW48" s="5"/>
      <c r="QWX48" s="5"/>
      <c r="QWY48" s="5"/>
      <c r="QWZ48" s="5"/>
      <c r="QXA48" s="5"/>
      <c r="QXB48" s="5"/>
      <c r="QXC48" s="5"/>
      <c r="QXD48" s="5"/>
      <c r="QXE48" s="5"/>
      <c r="QXF48" s="5"/>
      <c r="QXG48" s="5"/>
      <c r="QXH48" s="5"/>
      <c r="QXI48" s="5"/>
      <c r="QXJ48" s="5"/>
      <c r="QXK48" s="5"/>
      <c r="QXL48" s="5"/>
      <c r="QXM48" s="5"/>
      <c r="QXN48" s="5"/>
      <c r="QXO48" s="5"/>
      <c r="QXP48" s="5"/>
      <c r="QXQ48" s="5"/>
      <c r="QXR48" s="5"/>
      <c r="QXS48" s="5"/>
      <c r="QXT48" s="5"/>
      <c r="QXU48" s="5"/>
      <c r="QXV48" s="5"/>
      <c r="QXW48" s="5"/>
      <c r="QXX48" s="5"/>
      <c r="QXY48" s="5"/>
      <c r="QXZ48" s="5"/>
      <c r="QYA48" s="5"/>
      <c r="QYB48" s="5"/>
      <c r="QYC48" s="5"/>
      <c r="QYD48" s="5"/>
      <c r="QYE48" s="5"/>
      <c r="QYF48" s="5"/>
      <c r="QYG48" s="5"/>
      <c r="QYH48" s="5"/>
      <c r="QYI48" s="5"/>
      <c r="QYJ48" s="5"/>
      <c r="QYK48" s="5"/>
      <c r="QYL48" s="5"/>
      <c r="QYM48" s="5"/>
      <c r="QYN48" s="5"/>
      <c r="QYO48" s="5"/>
      <c r="QYP48" s="5"/>
      <c r="QYQ48" s="5"/>
      <c r="QYR48" s="5"/>
      <c r="QYS48" s="5"/>
      <c r="QYT48" s="5"/>
      <c r="QYU48" s="5"/>
      <c r="QYV48" s="5"/>
      <c r="QYW48" s="5"/>
      <c r="QYX48" s="5"/>
      <c r="QYY48" s="5"/>
      <c r="QYZ48" s="5"/>
      <c r="QZA48" s="5"/>
      <c r="QZB48" s="5"/>
      <c r="QZC48" s="5"/>
      <c r="QZD48" s="5"/>
      <c r="QZE48" s="5"/>
      <c r="QZF48" s="5"/>
      <c r="QZG48" s="5"/>
      <c r="QZH48" s="5"/>
      <c r="QZI48" s="5"/>
      <c r="QZJ48" s="5"/>
      <c r="QZK48" s="5"/>
      <c r="QZL48" s="5"/>
      <c r="QZM48" s="5"/>
      <c r="QZN48" s="5"/>
      <c r="QZO48" s="5"/>
      <c r="QZP48" s="5"/>
      <c r="QZQ48" s="5"/>
      <c r="QZR48" s="5"/>
      <c r="QZS48" s="5"/>
      <c r="QZT48" s="5"/>
      <c r="QZU48" s="5"/>
      <c r="QZV48" s="5"/>
      <c r="QZW48" s="5"/>
      <c r="QZX48" s="5"/>
      <c r="QZY48" s="5"/>
      <c r="QZZ48" s="5"/>
      <c r="RAA48" s="5"/>
      <c r="RAB48" s="5"/>
      <c r="RAC48" s="5"/>
      <c r="RAD48" s="5"/>
      <c r="RAE48" s="5"/>
      <c r="RAF48" s="5"/>
      <c r="RAG48" s="5"/>
      <c r="RAH48" s="5"/>
      <c r="RAI48" s="5"/>
      <c r="RAJ48" s="5"/>
      <c r="RAK48" s="5"/>
      <c r="RAL48" s="5"/>
      <c r="RAM48" s="5"/>
      <c r="RAN48" s="5"/>
      <c r="RAO48" s="5"/>
      <c r="RAP48" s="5"/>
      <c r="RAQ48" s="5"/>
      <c r="RAR48" s="5"/>
      <c r="RAS48" s="5"/>
      <c r="RAT48" s="5"/>
      <c r="RAU48" s="5"/>
      <c r="RAV48" s="5"/>
      <c r="RAW48" s="5"/>
      <c r="RAX48" s="5"/>
      <c r="RAY48" s="5"/>
      <c r="RAZ48" s="5"/>
      <c r="RBA48" s="5"/>
      <c r="RBB48" s="5"/>
      <c r="RBC48" s="5"/>
      <c r="RBD48" s="5"/>
      <c r="RBE48" s="5"/>
      <c r="RBF48" s="5"/>
      <c r="RBG48" s="5"/>
      <c r="RBH48" s="5"/>
      <c r="RBI48" s="5"/>
      <c r="RBJ48" s="5"/>
      <c r="RBK48" s="5"/>
      <c r="RBL48" s="5"/>
      <c r="RBM48" s="5"/>
      <c r="RBN48" s="5"/>
      <c r="RBO48" s="5"/>
      <c r="RBP48" s="5"/>
      <c r="RBQ48" s="5"/>
      <c r="RBR48" s="5"/>
      <c r="RBS48" s="5"/>
      <c r="RBT48" s="5"/>
      <c r="RBU48" s="5"/>
      <c r="RBV48" s="5"/>
      <c r="RBW48" s="5"/>
      <c r="RBX48" s="5"/>
      <c r="RBY48" s="5"/>
      <c r="RBZ48" s="5"/>
      <c r="RCA48" s="5"/>
      <c r="RCB48" s="5"/>
      <c r="RCC48" s="5"/>
      <c r="RCD48" s="5"/>
      <c r="RCE48" s="5"/>
      <c r="RCF48" s="5"/>
      <c r="RCG48" s="5"/>
      <c r="RCH48" s="5"/>
      <c r="RCI48" s="5"/>
      <c r="RCJ48" s="5"/>
      <c r="RCK48" s="5"/>
      <c r="RCL48" s="5"/>
      <c r="RCM48" s="5"/>
      <c r="RCN48" s="5"/>
      <c r="RCO48" s="5"/>
      <c r="RCP48" s="5"/>
      <c r="RCQ48" s="5"/>
      <c r="RCR48" s="5"/>
      <c r="RCS48" s="5"/>
      <c r="RCT48" s="5"/>
      <c r="RCU48" s="5"/>
      <c r="RCV48" s="5"/>
      <c r="RCW48" s="5"/>
      <c r="RCX48" s="5"/>
      <c r="RCY48" s="5"/>
      <c r="RCZ48" s="5"/>
      <c r="RDA48" s="5"/>
      <c r="RDB48" s="5"/>
      <c r="RDC48" s="5"/>
      <c r="RDD48" s="5"/>
      <c r="RDE48" s="5"/>
      <c r="RDF48" s="5"/>
      <c r="RDG48" s="5"/>
      <c r="RDH48" s="5"/>
      <c r="RDI48" s="5"/>
      <c r="RDJ48" s="5"/>
      <c r="RDK48" s="5"/>
      <c r="RDL48" s="5"/>
      <c r="RDM48" s="5"/>
      <c r="RDN48" s="5"/>
      <c r="RDO48" s="5"/>
      <c r="RDP48" s="5"/>
      <c r="RDQ48" s="5"/>
      <c r="RDR48" s="5"/>
      <c r="RDS48" s="5"/>
      <c r="RDT48" s="5"/>
      <c r="RDU48" s="5"/>
      <c r="RDV48" s="5"/>
      <c r="RDW48" s="5"/>
      <c r="RDX48" s="5"/>
      <c r="RDY48" s="5"/>
      <c r="RDZ48" s="5"/>
      <c r="REA48" s="5"/>
      <c r="REB48" s="5"/>
      <c r="REC48" s="5"/>
      <c r="RED48" s="5"/>
      <c r="REE48" s="5"/>
      <c r="REF48" s="5"/>
      <c r="REG48" s="5"/>
      <c r="REH48" s="5"/>
      <c r="REI48" s="5"/>
      <c r="REJ48" s="5"/>
      <c r="REK48" s="5"/>
      <c r="REL48" s="5"/>
      <c r="REM48" s="5"/>
      <c r="REN48" s="5"/>
      <c r="REO48" s="5"/>
      <c r="REP48" s="5"/>
      <c r="REQ48" s="5"/>
      <c r="RER48" s="5"/>
      <c r="RES48" s="5"/>
      <c r="RET48" s="5"/>
      <c r="REU48" s="5"/>
      <c r="REV48" s="5"/>
      <c r="REW48" s="5"/>
      <c r="REX48" s="5"/>
      <c r="REY48" s="5"/>
      <c r="REZ48" s="5"/>
      <c r="RFA48" s="5"/>
      <c r="RFB48" s="5"/>
      <c r="RFC48" s="5"/>
      <c r="RFD48" s="5"/>
      <c r="RFE48" s="5"/>
      <c r="RFF48" s="5"/>
      <c r="RFG48" s="5"/>
      <c r="RFH48" s="5"/>
      <c r="RFI48" s="5"/>
      <c r="RFJ48" s="5"/>
      <c r="RFK48" s="5"/>
      <c r="RFL48" s="5"/>
      <c r="RFM48" s="5"/>
      <c r="RFN48" s="5"/>
      <c r="RFO48" s="5"/>
      <c r="RFP48" s="5"/>
      <c r="RFQ48" s="5"/>
      <c r="RFR48" s="5"/>
      <c r="RFS48" s="5"/>
      <c r="RFT48" s="5"/>
      <c r="RFU48" s="5"/>
      <c r="RFV48" s="5"/>
      <c r="RFW48" s="5"/>
      <c r="RFX48" s="5"/>
      <c r="RFY48" s="5"/>
      <c r="RFZ48" s="5"/>
      <c r="RGA48" s="5"/>
      <c r="RGB48" s="5"/>
      <c r="RGC48" s="5"/>
      <c r="RGD48" s="5"/>
      <c r="RGE48" s="5"/>
      <c r="RGF48" s="5"/>
      <c r="RGG48" s="5"/>
      <c r="RGH48" s="5"/>
      <c r="RGI48" s="5"/>
      <c r="RGJ48" s="5"/>
      <c r="RGK48" s="5"/>
      <c r="RGL48" s="5"/>
      <c r="RGM48" s="5"/>
      <c r="RGN48" s="5"/>
      <c r="RGO48" s="5"/>
      <c r="RGP48" s="5"/>
      <c r="RGQ48" s="5"/>
      <c r="RGR48" s="5"/>
      <c r="RGS48" s="5"/>
      <c r="RGT48" s="5"/>
      <c r="RGU48" s="5"/>
      <c r="RGV48" s="5"/>
      <c r="RGW48" s="5"/>
      <c r="RGX48" s="5"/>
      <c r="RGY48" s="5"/>
      <c r="RGZ48" s="5"/>
      <c r="RHA48" s="5"/>
      <c r="RHB48" s="5"/>
      <c r="RHC48" s="5"/>
      <c r="RHD48" s="5"/>
      <c r="RHE48" s="5"/>
      <c r="RHF48" s="5"/>
      <c r="RHG48" s="5"/>
      <c r="RHH48" s="5"/>
      <c r="RHI48" s="5"/>
      <c r="RHJ48" s="5"/>
      <c r="RHK48" s="5"/>
      <c r="RHL48" s="5"/>
      <c r="RHM48" s="5"/>
      <c r="RHN48" s="5"/>
      <c r="RHO48" s="5"/>
      <c r="RHP48" s="5"/>
      <c r="RHQ48" s="5"/>
      <c r="RHR48" s="5"/>
      <c r="RHS48" s="5"/>
      <c r="RHT48" s="5"/>
      <c r="RHU48" s="5"/>
      <c r="RHV48" s="5"/>
      <c r="RHW48" s="5"/>
      <c r="RHX48" s="5"/>
      <c r="RHY48" s="5"/>
      <c r="RHZ48" s="5"/>
      <c r="RIA48" s="5"/>
      <c r="RIB48" s="5"/>
      <c r="RIC48" s="5"/>
      <c r="RID48" s="5"/>
      <c r="RIE48" s="5"/>
      <c r="RIF48" s="5"/>
      <c r="RIG48" s="5"/>
      <c r="RIH48" s="5"/>
      <c r="RII48" s="5"/>
      <c r="RIJ48" s="5"/>
      <c r="RIK48" s="5"/>
      <c r="RIL48" s="5"/>
      <c r="RIM48" s="5"/>
      <c r="RIN48" s="5"/>
      <c r="RIO48" s="5"/>
      <c r="RIP48" s="5"/>
      <c r="RIQ48" s="5"/>
      <c r="RIR48" s="5"/>
      <c r="RIS48" s="5"/>
      <c r="RIT48" s="5"/>
      <c r="RIU48" s="5"/>
      <c r="RIV48" s="5"/>
      <c r="RIW48" s="5"/>
      <c r="RIX48" s="5"/>
      <c r="RIY48" s="5"/>
      <c r="RIZ48" s="5"/>
      <c r="RJA48" s="5"/>
      <c r="RJB48" s="5"/>
      <c r="RJC48" s="5"/>
      <c r="RJD48" s="5"/>
      <c r="RJE48" s="5"/>
      <c r="RJF48" s="5"/>
      <c r="RJG48" s="5"/>
      <c r="RJH48" s="5"/>
      <c r="RJI48" s="5"/>
      <c r="RJJ48" s="5"/>
      <c r="RJK48" s="5"/>
      <c r="RJL48" s="5"/>
      <c r="RJM48" s="5"/>
      <c r="RJN48" s="5"/>
      <c r="RJO48" s="5"/>
      <c r="RJP48" s="5"/>
      <c r="RJQ48" s="5"/>
      <c r="RJR48" s="5"/>
      <c r="RJS48" s="5"/>
      <c r="RJT48" s="5"/>
      <c r="RJU48" s="5"/>
      <c r="RJV48" s="5"/>
      <c r="RJW48" s="5"/>
      <c r="RJX48" s="5"/>
      <c r="RJY48" s="5"/>
      <c r="RJZ48" s="5"/>
      <c r="RKA48" s="5"/>
      <c r="RKB48" s="5"/>
      <c r="RKC48" s="5"/>
      <c r="RKD48" s="5"/>
      <c r="RKE48" s="5"/>
      <c r="RKF48" s="5"/>
      <c r="RKG48" s="5"/>
      <c r="RKH48" s="5"/>
      <c r="RKI48" s="5"/>
      <c r="RKJ48" s="5"/>
      <c r="RKK48" s="5"/>
      <c r="RKL48" s="5"/>
      <c r="RKM48" s="5"/>
      <c r="RKN48" s="5"/>
      <c r="RKO48" s="5"/>
      <c r="RKP48" s="5"/>
      <c r="RKQ48" s="5"/>
      <c r="RKR48" s="5"/>
      <c r="RKS48" s="5"/>
      <c r="RKT48" s="5"/>
      <c r="RKU48" s="5"/>
      <c r="RKV48" s="5"/>
      <c r="RKW48" s="5"/>
      <c r="RKX48" s="5"/>
      <c r="RKY48" s="5"/>
      <c r="RKZ48" s="5"/>
      <c r="RLA48" s="5"/>
      <c r="RLB48" s="5"/>
      <c r="RLC48" s="5"/>
      <c r="RLD48" s="5"/>
      <c r="RLE48" s="5"/>
      <c r="RLF48" s="5"/>
      <c r="RLG48" s="5"/>
      <c r="RLH48" s="5"/>
      <c r="RLI48" s="5"/>
      <c r="RLJ48" s="5"/>
      <c r="RLK48" s="5"/>
      <c r="RLL48" s="5"/>
      <c r="RLM48" s="5"/>
      <c r="RLN48" s="5"/>
      <c r="RLO48" s="5"/>
      <c r="RLP48" s="5"/>
      <c r="RLQ48" s="5"/>
      <c r="RLR48" s="5"/>
      <c r="RLS48" s="5"/>
      <c r="RLT48" s="5"/>
      <c r="RLU48" s="5"/>
      <c r="RLV48" s="5"/>
      <c r="RLW48" s="5"/>
      <c r="RLX48" s="5"/>
      <c r="RLY48" s="5"/>
      <c r="RLZ48" s="5"/>
      <c r="RMA48" s="5"/>
      <c r="RMB48" s="5"/>
      <c r="RMC48" s="5"/>
      <c r="RMD48" s="5"/>
      <c r="RME48" s="5"/>
      <c r="RMF48" s="5"/>
      <c r="RMG48" s="5"/>
      <c r="RMH48" s="5"/>
      <c r="RMI48" s="5"/>
      <c r="RMJ48" s="5"/>
      <c r="RMK48" s="5"/>
      <c r="RML48" s="5"/>
      <c r="RMM48" s="5"/>
      <c r="RMN48" s="5"/>
      <c r="RMO48" s="5"/>
      <c r="RMP48" s="5"/>
      <c r="RMQ48" s="5"/>
      <c r="RMR48" s="5"/>
      <c r="RMS48" s="5"/>
      <c r="RMT48" s="5"/>
      <c r="RMU48" s="5"/>
      <c r="RMV48" s="5"/>
      <c r="RMW48" s="5"/>
      <c r="RMX48" s="5"/>
      <c r="RMY48" s="5"/>
      <c r="RMZ48" s="5"/>
      <c r="RNA48" s="5"/>
      <c r="RNB48" s="5"/>
      <c r="RNC48" s="5"/>
      <c r="RND48" s="5"/>
      <c r="RNE48" s="5"/>
      <c r="RNF48" s="5"/>
      <c r="RNG48" s="5"/>
      <c r="RNH48" s="5"/>
      <c r="RNI48" s="5"/>
      <c r="RNJ48" s="5"/>
      <c r="RNK48" s="5"/>
      <c r="RNL48" s="5"/>
      <c r="RNM48" s="5"/>
      <c r="RNN48" s="5"/>
      <c r="RNO48" s="5"/>
      <c r="RNP48" s="5"/>
      <c r="RNQ48" s="5"/>
      <c r="RNR48" s="5"/>
      <c r="RNS48" s="5"/>
      <c r="RNT48" s="5"/>
      <c r="RNU48" s="5"/>
      <c r="RNV48" s="5"/>
      <c r="RNW48" s="5"/>
      <c r="RNX48" s="5"/>
      <c r="RNY48" s="5"/>
      <c r="RNZ48" s="5"/>
      <c r="ROA48" s="5"/>
      <c r="ROB48" s="5"/>
      <c r="ROC48" s="5"/>
      <c r="ROD48" s="5"/>
      <c r="ROE48" s="5"/>
      <c r="ROF48" s="5"/>
      <c r="ROG48" s="5"/>
      <c r="ROH48" s="5"/>
      <c r="ROI48" s="5"/>
      <c r="ROJ48" s="5"/>
      <c r="ROK48" s="5"/>
      <c r="ROL48" s="5"/>
      <c r="ROM48" s="5"/>
      <c r="RON48" s="5"/>
      <c r="ROO48" s="5"/>
      <c r="ROP48" s="5"/>
      <c r="ROQ48" s="5"/>
      <c r="ROR48" s="5"/>
      <c r="ROS48" s="5"/>
      <c r="ROT48" s="5"/>
      <c r="ROU48" s="5"/>
      <c r="ROV48" s="5"/>
      <c r="ROW48" s="5"/>
      <c r="ROX48" s="5"/>
      <c r="ROY48" s="5"/>
      <c r="ROZ48" s="5"/>
      <c r="RPA48" s="5"/>
      <c r="RPB48" s="5"/>
      <c r="RPC48" s="5"/>
      <c r="RPD48" s="5"/>
      <c r="RPE48" s="5"/>
      <c r="RPF48" s="5"/>
      <c r="RPG48" s="5"/>
      <c r="RPH48" s="5"/>
      <c r="RPI48" s="5"/>
      <c r="RPJ48" s="5"/>
      <c r="RPK48" s="5"/>
      <c r="RPL48" s="5"/>
      <c r="RPM48" s="5"/>
      <c r="RPN48" s="5"/>
      <c r="RPO48" s="5"/>
      <c r="RPP48" s="5"/>
      <c r="RPQ48" s="5"/>
      <c r="RPR48" s="5"/>
      <c r="RPS48" s="5"/>
      <c r="RPT48" s="5"/>
      <c r="RPU48" s="5"/>
      <c r="RPV48" s="5"/>
      <c r="RPW48" s="5"/>
      <c r="RPX48" s="5"/>
      <c r="RPY48" s="5"/>
      <c r="RPZ48" s="5"/>
      <c r="RQA48" s="5"/>
      <c r="RQB48" s="5"/>
      <c r="RQC48" s="5"/>
      <c r="RQD48" s="5"/>
      <c r="RQE48" s="5"/>
      <c r="RQF48" s="5"/>
      <c r="RQG48" s="5"/>
      <c r="RQH48" s="5"/>
      <c r="RQI48" s="5"/>
      <c r="RQJ48" s="5"/>
      <c r="RQK48" s="5"/>
      <c r="RQL48" s="5"/>
      <c r="RQM48" s="5"/>
      <c r="RQN48" s="5"/>
      <c r="RQO48" s="5"/>
      <c r="RQP48" s="5"/>
      <c r="RQQ48" s="5"/>
      <c r="RQR48" s="5"/>
      <c r="RQS48" s="5"/>
      <c r="RQT48" s="5"/>
      <c r="RQU48" s="5"/>
      <c r="RQV48" s="5"/>
      <c r="RQW48" s="5"/>
      <c r="RQX48" s="5"/>
      <c r="RQY48" s="5"/>
      <c r="RQZ48" s="5"/>
      <c r="RRA48" s="5"/>
      <c r="RRB48" s="5"/>
      <c r="RRC48" s="5"/>
      <c r="RRD48" s="5"/>
      <c r="RRE48" s="5"/>
      <c r="RRF48" s="5"/>
      <c r="RRG48" s="5"/>
      <c r="RRH48" s="5"/>
      <c r="RRI48" s="5"/>
      <c r="RRJ48" s="5"/>
      <c r="RRK48" s="5"/>
      <c r="RRL48" s="5"/>
      <c r="RRM48" s="5"/>
      <c r="RRN48" s="5"/>
      <c r="RRO48" s="5"/>
      <c r="RRP48" s="5"/>
      <c r="RRQ48" s="5"/>
      <c r="RRR48" s="5"/>
      <c r="RRS48" s="5"/>
      <c r="RRT48" s="5"/>
      <c r="RRU48" s="5"/>
      <c r="RRV48" s="5"/>
      <c r="RRW48" s="5"/>
      <c r="RRX48" s="5"/>
      <c r="RRY48" s="5"/>
      <c r="RRZ48" s="5"/>
      <c r="RSA48" s="5"/>
      <c r="RSB48" s="5"/>
      <c r="RSC48" s="5"/>
      <c r="RSD48" s="5"/>
      <c r="RSE48" s="5"/>
      <c r="RSF48" s="5"/>
      <c r="RSG48" s="5"/>
      <c r="RSH48" s="5"/>
      <c r="RSI48" s="5"/>
      <c r="RSJ48" s="5"/>
      <c r="RSK48" s="5"/>
      <c r="RSL48" s="5"/>
      <c r="RSM48" s="5"/>
      <c r="RSN48" s="5"/>
      <c r="RSO48" s="5"/>
      <c r="RSP48" s="5"/>
      <c r="RSQ48" s="5"/>
      <c r="RSR48" s="5"/>
      <c r="RSS48" s="5"/>
      <c r="RST48" s="5"/>
      <c r="RSU48" s="5"/>
      <c r="RSV48" s="5"/>
      <c r="RSW48" s="5"/>
      <c r="RSX48" s="5"/>
      <c r="RSY48" s="5"/>
      <c r="RSZ48" s="5"/>
      <c r="RTA48" s="5"/>
      <c r="RTB48" s="5"/>
      <c r="RTC48" s="5"/>
      <c r="RTD48" s="5"/>
      <c r="RTE48" s="5"/>
      <c r="RTF48" s="5"/>
      <c r="RTG48" s="5"/>
      <c r="RTH48" s="5"/>
      <c r="RTI48" s="5"/>
      <c r="RTJ48" s="5"/>
      <c r="RTK48" s="5"/>
      <c r="RTL48" s="5"/>
      <c r="RTM48" s="5"/>
      <c r="RTN48" s="5"/>
      <c r="RTO48" s="5"/>
      <c r="RTP48" s="5"/>
      <c r="RTQ48" s="5"/>
      <c r="RTR48" s="5"/>
      <c r="RTS48" s="5"/>
      <c r="RTT48" s="5"/>
      <c r="RTU48" s="5"/>
      <c r="RTV48" s="5"/>
      <c r="RTW48" s="5"/>
      <c r="RTX48" s="5"/>
      <c r="RTY48" s="5"/>
      <c r="RTZ48" s="5"/>
      <c r="RUA48" s="5"/>
      <c r="RUB48" s="5"/>
      <c r="RUC48" s="5"/>
      <c r="RUD48" s="5"/>
      <c r="RUE48" s="5"/>
      <c r="RUF48" s="5"/>
      <c r="RUG48" s="5"/>
      <c r="RUH48" s="5"/>
      <c r="RUI48" s="5"/>
      <c r="RUJ48" s="5"/>
      <c r="RUK48" s="5"/>
      <c r="RUL48" s="5"/>
      <c r="RUM48" s="5"/>
      <c r="RUN48" s="5"/>
      <c r="RUO48" s="5"/>
      <c r="RUP48" s="5"/>
      <c r="RUQ48" s="5"/>
      <c r="RUR48" s="5"/>
      <c r="RUS48" s="5"/>
      <c r="RUT48" s="5"/>
      <c r="RUU48" s="5"/>
      <c r="RUV48" s="5"/>
      <c r="RUW48" s="5"/>
      <c r="RUX48" s="5"/>
      <c r="RUY48" s="5"/>
      <c r="RUZ48" s="5"/>
      <c r="RVA48" s="5"/>
      <c r="RVB48" s="5"/>
      <c r="RVC48" s="5"/>
      <c r="RVD48" s="5"/>
      <c r="RVE48" s="5"/>
      <c r="RVF48" s="5"/>
      <c r="RVG48" s="5"/>
      <c r="RVH48" s="5"/>
      <c r="RVI48" s="5"/>
      <c r="RVJ48" s="5"/>
      <c r="RVK48" s="5"/>
      <c r="RVL48" s="5"/>
      <c r="RVM48" s="5"/>
      <c r="RVN48" s="5"/>
      <c r="RVO48" s="5"/>
      <c r="RVP48" s="5"/>
      <c r="RVQ48" s="5"/>
      <c r="RVR48" s="5"/>
      <c r="RVS48" s="5"/>
      <c r="RVT48" s="5"/>
      <c r="RVU48" s="5"/>
      <c r="RVV48" s="5"/>
      <c r="RVW48" s="5"/>
      <c r="RVX48" s="5"/>
      <c r="RVY48" s="5"/>
      <c r="RVZ48" s="5"/>
      <c r="RWA48" s="5"/>
      <c r="RWB48" s="5"/>
      <c r="RWC48" s="5"/>
      <c r="RWD48" s="5"/>
      <c r="RWE48" s="5"/>
      <c r="RWF48" s="5"/>
      <c r="RWG48" s="5"/>
      <c r="RWH48" s="5"/>
      <c r="RWI48" s="5"/>
      <c r="RWJ48" s="5"/>
      <c r="RWK48" s="5"/>
      <c r="RWL48" s="5"/>
      <c r="RWM48" s="5"/>
      <c r="RWN48" s="5"/>
      <c r="RWO48" s="5"/>
      <c r="RWP48" s="5"/>
      <c r="RWQ48" s="5"/>
      <c r="RWR48" s="5"/>
      <c r="RWS48" s="5"/>
      <c r="RWT48" s="5"/>
      <c r="RWU48" s="5"/>
      <c r="RWV48" s="5"/>
      <c r="RWW48" s="5"/>
      <c r="RWX48" s="5"/>
      <c r="RWY48" s="5"/>
      <c r="RWZ48" s="5"/>
      <c r="RXA48" s="5"/>
      <c r="RXB48" s="5"/>
      <c r="RXC48" s="5"/>
      <c r="RXD48" s="5"/>
      <c r="RXE48" s="5"/>
      <c r="RXF48" s="5"/>
      <c r="RXG48" s="5"/>
      <c r="RXH48" s="5"/>
      <c r="RXI48" s="5"/>
      <c r="RXJ48" s="5"/>
      <c r="RXK48" s="5"/>
      <c r="RXL48" s="5"/>
      <c r="RXM48" s="5"/>
      <c r="RXN48" s="5"/>
      <c r="RXO48" s="5"/>
      <c r="RXP48" s="5"/>
      <c r="RXQ48" s="5"/>
      <c r="RXR48" s="5"/>
      <c r="RXS48" s="5"/>
      <c r="RXT48" s="5"/>
      <c r="RXU48" s="5"/>
      <c r="RXV48" s="5"/>
      <c r="RXW48" s="5"/>
      <c r="RXX48" s="5"/>
      <c r="RXY48" s="5"/>
      <c r="RXZ48" s="5"/>
      <c r="RYA48" s="5"/>
      <c r="RYB48" s="5"/>
      <c r="RYC48" s="5"/>
      <c r="RYD48" s="5"/>
      <c r="RYE48" s="5"/>
      <c r="RYF48" s="5"/>
      <c r="RYG48" s="5"/>
      <c r="RYH48" s="5"/>
      <c r="RYI48" s="5"/>
      <c r="RYJ48" s="5"/>
      <c r="RYK48" s="5"/>
      <c r="RYL48" s="5"/>
      <c r="RYM48" s="5"/>
      <c r="RYN48" s="5"/>
      <c r="RYO48" s="5"/>
      <c r="RYP48" s="5"/>
      <c r="RYQ48" s="5"/>
      <c r="RYR48" s="5"/>
      <c r="RYS48" s="5"/>
      <c r="RYT48" s="5"/>
      <c r="RYU48" s="5"/>
      <c r="RYV48" s="5"/>
      <c r="RYW48" s="5"/>
      <c r="RYX48" s="5"/>
      <c r="RYY48" s="5"/>
      <c r="RYZ48" s="5"/>
      <c r="RZA48" s="5"/>
      <c r="RZB48" s="5"/>
      <c r="RZC48" s="5"/>
      <c r="RZD48" s="5"/>
      <c r="RZE48" s="5"/>
      <c r="RZF48" s="5"/>
      <c r="RZG48" s="5"/>
      <c r="RZH48" s="5"/>
      <c r="RZI48" s="5"/>
      <c r="RZJ48" s="5"/>
      <c r="RZK48" s="5"/>
      <c r="RZL48" s="5"/>
      <c r="RZM48" s="5"/>
      <c r="RZN48" s="5"/>
      <c r="RZO48" s="5"/>
      <c r="RZP48" s="5"/>
      <c r="RZQ48" s="5"/>
      <c r="RZR48" s="5"/>
      <c r="RZS48" s="5"/>
      <c r="RZT48" s="5"/>
      <c r="RZU48" s="5"/>
      <c r="RZV48" s="5"/>
      <c r="RZW48" s="5"/>
      <c r="RZX48" s="5"/>
      <c r="RZY48" s="5"/>
      <c r="RZZ48" s="5"/>
      <c r="SAA48" s="5"/>
      <c r="SAB48" s="5"/>
      <c r="SAC48" s="5"/>
      <c r="SAD48" s="5"/>
      <c r="SAE48" s="5"/>
      <c r="SAF48" s="5"/>
      <c r="SAG48" s="5"/>
      <c r="SAH48" s="5"/>
      <c r="SAI48" s="5"/>
      <c r="SAJ48" s="5"/>
      <c r="SAK48" s="5"/>
      <c r="SAL48" s="5"/>
      <c r="SAM48" s="5"/>
      <c r="SAN48" s="5"/>
      <c r="SAO48" s="5"/>
      <c r="SAP48" s="5"/>
      <c r="SAQ48" s="5"/>
      <c r="SAR48" s="5"/>
      <c r="SAS48" s="5"/>
      <c r="SAT48" s="5"/>
      <c r="SAU48" s="5"/>
      <c r="SAV48" s="5"/>
      <c r="SAW48" s="5"/>
      <c r="SAX48" s="5"/>
      <c r="SAY48" s="5"/>
      <c r="SAZ48" s="5"/>
      <c r="SBA48" s="5"/>
      <c r="SBB48" s="5"/>
      <c r="SBC48" s="5"/>
      <c r="SBD48" s="5"/>
      <c r="SBE48" s="5"/>
      <c r="SBF48" s="5"/>
      <c r="SBG48" s="5"/>
      <c r="SBH48" s="5"/>
      <c r="SBI48" s="5"/>
      <c r="SBJ48" s="5"/>
      <c r="SBK48" s="5"/>
      <c r="SBL48" s="5"/>
      <c r="SBM48" s="5"/>
      <c r="SBN48" s="5"/>
      <c r="SBO48" s="5"/>
      <c r="SBP48" s="5"/>
      <c r="SBQ48" s="5"/>
      <c r="SBR48" s="5"/>
      <c r="SBS48" s="5"/>
      <c r="SBT48" s="5"/>
      <c r="SBU48" s="5"/>
      <c r="SBV48" s="5"/>
      <c r="SBW48" s="5"/>
      <c r="SBX48" s="5"/>
      <c r="SBY48" s="5"/>
      <c r="SBZ48" s="5"/>
      <c r="SCA48" s="5"/>
      <c r="SCB48" s="5"/>
      <c r="SCC48" s="5"/>
      <c r="SCD48" s="5"/>
      <c r="SCE48" s="5"/>
      <c r="SCF48" s="5"/>
      <c r="SCG48" s="5"/>
      <c r="SCH48" s="5"/>
      <c r="SCI48" s="5"/>
      <c r="SCJ48" s="5"/>
      <c r="SCK48" s="5"/>
      <c r="SCL48" s="5"/>
      <c r="SCM48" s="5"/>
      <c r="SCN48" s="5"/>
      <c r="SCO48" s="5"/>
      <c r="SCP48" s="5"/>
      <c r="SCQ48" s="5"/>
      <c r="SCR48" s="5"/>
      <c r="SCS48" s="5"/>
      <c r="SCT48" s="5"/>
      <c r="SCU48" s="5"/>
      <c r="SCV48" s="5"/>
      <c r="SCW48" s="5"/>
      <c r="SCX48" s="5"/>
      <c r="SCY48" s="5"/>
      <c r="SCZ48" s="5"/>
      <c r="SDA48" s="5"/>
      <c r="SDB48" s="5"/>
      <c r="SDC48" s="5"/>
      <c r="SDD48" s="5"/>
      <c r="SDE48" s="5"/>
      <c r="SDF48" s="5"/>
      <c r="SDG48" s="5"/>
      <c r="SDH48" s="5"/>
      <c r="SDI48" s="5"/>
      <c r="SDJ48" s="5"/>
      <c r="SDK48" s="5"/>
      <c r="SDL48" s="5"/>
      <c r="SDM48" s="5"/>
      <c r="SDN48" s="5"/>
      <c r="SDO48" s="5"/>
      <c r="SDP48" s="5"/>
      <c r="SDQ48" s="5"/>
      <c r="SDR48" s="5"/>
      <c r="SDS48" s="5"/>
      <c r="SDT48" s="5"/>
      <c r="SDU48" s="5"/>
      <c r="SDV48" s="5"/>
      <c r="SDW48" s="5"/>
      <c r="SDX48" s="5"/>
      <c r="SDY48" s="5"/>
      <c r="SDZ48" s="5"/>
      <c r="SEA48" s="5"/>
      <c r="SEB48" s="5"/>
      <c r="SEC48" s="5"/>
      <c r="SED48" s="5"/>
      <c r="SEE48" s="5"/>
      <c r="SEF48" s="5"/>
      <c r="SEG48" s="5"/>
      <c r="SEH48" s="5"/>
      <c r="SEI48" s="5"/>
      <c r="SEJ48" s="5"/>
      <c r="SEK48" s="5"/>
      <c r="SEL48" s="5"/>
      <c r="SEM48" s="5"/>
      <c r="SEN48" s="5"/>
      <c r="SEO48" s="5"/>
      <c r="SEP48" s="5"/>
      <c r="SEQ48" s="5"/>
      <c r="SER48" s="5"/>
      <c r="SES48" s="5"/>
      <c r="SET48" s="5"/>
      <c r="SEU48" s="5"/>
      <c r="SEV48" s="5"/>
      <c r="SEW48" s="5"/>
      <c r="SEX48" s="5"/>
      <c r="SEY48" s="5"/>
      <c r="SEZ48" s="5"/>
      <c r="SFA48" s="5"/>
      <c r="SFB48" s="5"/>
      <c r="SFC48" s="5"/>
      <c r="SFD48" s="5"/>
      <c r="SFE48" s="5"/>
      <c r="SFF48" s="5"/>
      <c r="SFG48" s="5"/>
      <c r="SFH48" s="5"/>
      <c r="SFI48" s="5"/>
      <c r="SFJ48" s="5"/>
      <c r="SFK48" s="5"/>
      <c r="SFL48" s="5"/>
      <c r="SFM48" s="5"/>
      <c r="SFN48" s="5"/>
      <c r="SFO48" s="5"/>
      <c r="SFP48" s="5"/>
      <c r="SFQ48" s="5"/>
      <c r="SFR48" s="5"/>
      <c r="SFS48" s="5"/>
      <c r="SFT48" s="5"/>
      <c r="SFU48" s="5"/>
      <c r="SFV48" s="5"/>
      <c r="SFW48" s="5"/>
      <c r="SFX48" s="5"/>
      <c r="SFY48" s="5"/>
      <c r="SFZ48" s="5"/>
      <c r="SGA48" s="5"/>
      <c r="SGB48" s="5"/>
      <c r="SGC48" s="5"/>
      <c r="SGD48" s="5"/>
      <c r="SGE48" s="5"/>
      <c r="SGF48" s="5"/>
      <c r="SGG48" s="5"/>
      <c r="SGH48" s="5"/>
      <c r="SGI48" s="5"/>
      <c r="SGJ48" s="5"/>
      <c r="SGK48" s="5"/>
      <c r="SGL48" s="5"/>
      <c r="SGM48" s="5"/>
      <c r="SGN48" s="5"/>
      <c r="SGO48" s="5"/>
      <c r="SGP48" s="5"/>
      <c r="SGQ48" s="5"/>
      <c r="SGR48" s="5"/>
      <c r="SGS48" s="5"/>
      <c r="SGT48" s="5"/>
      <c r="SGU48" s="5"/>
      <c r="SGV48" s="5"/>
      <c r="SGW48" s="5"/>
      <c r="SGX48" s="5"/>
      <c r="SGY48" s="5"/>
      <c r="SGZ48" s="5"/>
      <c r="SHA48" s="5"/>
      <c r="SHB48" s="5"/>
      <c r="SHC48" s="5"/>
      <c r="SHD48" s="5"/>
      <c r="SHE48" s="5"/>
      <c r="SHF48" s="5"/>
      <c r="SHG48" s="5"/>
      <c r="SHH48" s="5"/>
      <c r="SHI48" s="5"/>
      <c r="SHJ48" s="5"/>
      <c r="SHK48" s="5"/>
      <c r="SHL48" s="5"/>
      <c r="SHM48" s="5"/>
      <c r="SHN48" s="5"/>
      <c r="SHO48" s="5"/>
      <c r="SHP48" s="5"/>
      <c r="SHQ48" s="5"/>
      <c r="SHR48" s="5"/>
      <c r="SHS48" s="5"/>
      <c r="SHT48" s="5"/>
      <c r="SHU48" s="5"/>
      <c r="SHV48" s="5"/>
      <c r="SHW48" s="5"/>
      <c r="SHX48" s="5"/>
      <c r="SHY48" s="5"/>
      <c r="SHZ48" s="5"/>
      <c r="SIA48" s="5"/>
      <c r="SIB48" s="5"/>
      <c r="SIC48" s="5"/>
      <c r="SID48" s="5"/>
      <c r="SIE48" s="5"/>
      <c r="SIF48" s="5"/>
      <c r="SIG48" s="5"/>
      <c r="SIH48" s="5"/>
      <c r="SII48" s="5"/>
      <c r="SIJ48" s="5"/>
      <c r="SIK48" s="5"/>
      <c r="SIL48" s="5"/>
      <c r="SIM48" s="5"/>
      <c r="SIN48" s="5"/>
      <c r="SIO48" s="5"/>
      <c r="SIP48" s="5"/>
      <c r="SIQ48" s="5"/>
      <c r="SIR48" s="5"/>
      <c r="SIS48" s="5"/>
      <c r="SIT48" s="5"/>
      <c r="SIU48" s="5"/>
      <c r="SIV48" s="5"/>
      <c r="SIW48" s="5"/>
      <c r="SIX48" s="5"/>
      <c r="SIY48" s="5"/>
      <c r="SIZ48" s="5"/>
      <c r="SJA48" s="5"/>
      <c r="SJB48" s="5"/>
      <c r="SJC48" s="5"/>
      <c r="SJD48" s="5"/>
      <c r="SJE48" s="5"/>
      <c r="SJF48" s="5"/>
      <c r="SJG48" s="5"/>
      <c r="SJH48" s="5"/>
      <c r="SJI48" s="5"/>
      <c r="SJJ48" s="5"/>
      <c r="SJK48" s="5"/>
      <c r="SJL48" s="5"/>
      <c r="SJM48" s="5"/>
      <c r="SJN48" s="5"/>
      <c r="SJO48" s="5"/>
      <c r="SJP48" s="5"/>
      <c r="SJQ48" s="5"/>
      <c r="SJR48" s="5"/>
      <c r="SJS48" s="5"/>
      <c r="SJT48" s="5"/>
      <c r="SJU48" s="5"/>
      <c r="SJV48" s="5"/>
      <c r="SJW48" s="5"/>
      <c r="SJX48" s="5"/>
      <c r="SJY48" s="5"/>
      <c r="SJZ48" s="5"/>
      <c r="SKA48" s="5"/>
      <c r="SKB48" s="5"/>
      <c r="SKC48" s="5"/>
      <c r="SKD48" s="5"/>
      <c r="SKE48" s="5"/>
      <c r="SKF48" s="5"/>
      <c r="SKG48" s="5"/>
      <c r="SKH48" s="5"/>
      <c r="SKI48" s="5"/>
      <c r="SKJ48" s="5"/>
      <c r="SKK48" s="5"/>
      <c r="SKL48" s="5"/>
      <c r="SKM48" s="5"/>
      <c r="SKN48" s="5"/>
      <c r="SKO48" s="5"/>
      <c r="SKP48" s="5"/>
      <c r="SKQ48" s="5"/>
      <c r="SKR48" s="5"/>
      <c r="SKS48" s="5"/>
      <c r="SKT48" s="5"/>
      <c r="SKU48" s="5"/>
      <c r="SKV48" s="5"/>
      <c r="SKW48" s="5"/>
      <c r="SKX48" s="5"/>
      <c r="SKY48" s="5"/>
      <c r="SKZ48" s="5"/>
      <c r="SLA48" s="5"/>
      <c r="SLB48" s="5"/>
      <c r="SLC48" s="5"/>
      <c r="SLD48" s="5"/>
      <c r="SLE48" s="5"/>
      <c r="SLF48" s="5"/>
      <c r="SLG48" s="5"/>
      <c r="SLH48" s="5"/>
      <c r="SLI48" s="5"/>
      <c r="SLJ48" s="5"/>
      <c r="SLK48" s="5"/>
      <c r="SLL48" s="5"/>
      <c r="SLM48" s="5"/>
      <c r="SLN48" s="5"/>
      <c r="SLO48" s="5"/>
      <c r="SLP48" s="5"/>
      <c r="SLQ48" s="5"/>
      <c r="SLR48" s="5"/>
      <c r="SLS48" s="5"/>
      <c r="SLT48" s="5"/>
      <c r="SLU48" s="5"/>
      <c r="SLV48" s="5"/>
      <c r="SLW48" s="5"/>
      <c r="SLX48" s="5"/>
      <c r="SLY48" s="5"/>
      <c r="SLZ48" s="5"/>
      <c r="SMA48" s="5"/>
      <c r="SMB48" s="5"/>
      <c r="SMC48" s="5"/>
      <c r="SMD48" s="5"/>
      <c r="SME48" s="5"/>
      <c r="SMF48" s="5"/>
      <c r="SMG48" s="5"/>
      <c r="SMH48" s="5"/>
      <c r="SMI48" s="5"/>
      <c r="SMJ48" s="5"/>
      <c r="SMK48" s="5"/>
      <c r="SML48" s="5"/>
      <c r="SMM48" s="5"/>
      <c r="SMN48" s="5"/>
      <c r="SMO48" s="5"/>
      <c r="SMP48" s="5"/>
      <c r="SMQ48" s="5"/>
      <c r="SMR48" s="5"/>
      <c r="SMS48" s="5"/>
      <c r="SMT48" s="5"/>
      <c r="SMU48" s="5"/>
      <c r="SMV48" s="5"/>
      <c r="SMW48" s="5"/>
      <c r="SMX48" s="5"/>
      <c r="SMY48" s="5"/>
      <c r="SMZ48" s="5"/>
      <c r="SNA48" s="5"/>
      <c r="SNB48" s="5"/>
      <c r="SNC48" s="5"/>
      <c r="SND48" s="5"/>
      <c r="SNE48" s="5"/>
      <c r="SNF48" s="5"/>
      <c r="SNG48" s="5"/>
      <c r="SNH48" s="5"/>
      <c r="SNI48" s="5"/>
      <c r="SNJ48" s="5"/>
      <c r="SNK48" s="5"/>
      <c r="SNL48" s="5"/>
      <c r="SNM48" s="5"/>
      <c r="SNN48" s="5"/>
      <c r="SNO48" s="5"/>
      <c r="SNP48" s="5"/>
      <c r="SNQ48" s="5"/>
      <c r="SNR48" s="5"/>
      <c r="SNS48" s="5"/>
      <c r="SNT48" s="5"/>
      <c r="SNU48" s="5"/>
      <c r="SNV48" s="5"/>
      <c r="SNW48" s="5"/>
      <c r="SNX48" s="5"/>
      <c r="SNY48" s="5"/>
      <c r="SNZ48" s="5"/>
      <c r="SOA48" s="5"/>
      <c r="SOB48" s="5"/>
      <c r="SOC48" s="5"/>
      <c r="SOD48" s="5"/>
      <c r="SOE48" s="5"/>
      <c r="SOF48" s="5"/>
      <c r="SOG48" s="5"/>
      <c r="SOH48" s="5"/>
      <c r="SOI48" s="5"/>
      <c r="SOJ48" s="5"/>
      <c r="SOK48" s="5"/>
      <c r="SOL48" s="5"/>
      <c r="SOM48" s="5"/>
      <c r="SON48" s="5"/>
      <c r="SOO48" s="5"/>
      <c r="SOP48" s="5"/>
      <c r="SOQ48" s="5"/>
      <c r="SOR48" s="5"/>
      <c r="SOS48" s="5"/>
      <c r="SOT48" s="5"/>
      <c r="SOU48" s="5"/>
      <c r="SOV48" s="5"/>
      <c r="SOW48" s="5"/>
      <c r="SOX48" s="5"/>
      <c r="SOY48" s="5"/>
      <c r="SOZ48" s="5"/>
      <c r="SPA48" s="5"/>
      <c r="SPB48" s="5"/>
      <c r="SPC48" s="5"/>
      <c r="SPD48" s="5"/>
      <c r="SPE48" s="5"/>
      <c r="SPF48" s="5"/>
      <c r="SPG48" s="5"/>
      <c r="SPH48" s="5"/>
      <c r="SPI48" s="5"/>
      <c r="SPJ48" s="5"/>
      <c r="SPK48" s="5"/>
      <c r="SPL48" s="5"/>
      <c r="SPM48" s="5"/>
      <c r="SPN48" s="5"/>
      <c r="SPO48" s="5"/>
      <c r="SPP48" s="5"/>
      <c r="SPQ48" s="5"/>
      <c r="SPR48" s="5"/>
      <c r="SPS48" s="5"/>
      <c r="SPT48" s="5"/>
      <c r="SPU48" s="5"/>
      <c r="SPV48" s="5"/>
      <c r="SPW48" s="5"/>
      <c r="SPX48" s="5"/>
      <c r="SPY48" s="5"/>
      <c r="SPZ48" s="5"/>
      <c r="SQA48" s="5"/>
      <c r="SQB48" s="5"/>
      <c r="SQC48" s="5"/>
      <c r="SQD48" s="5"/>
      <c r="SQE48" s="5"/>
      <c r="SQF48" s="5"/>
      <c r="SQG48" s="5"/>
      <c r="SQH48" s="5"/>
      <c r="SQI48" s="5"/>
      <c r="SQJ48" s="5"/>
      <c r="SQK48" s="5"/>
      <c r="SQL48" s="5"/>
      <c r="SQM48" s="5"/>
      <c r="SQN48" s="5"/>
      <c r="SQO48" s="5"/>
      <c r="SQP48" s="5"/>
      <c r="SQQ48" s="5"/>
      <c r="SQR48" s="5"/>
      <c r="SQS48" s="5"/>
      <c r="SQT48" s="5"/>
      <c r="SQU48" s="5"/>
      <c r="SQV48" s="5"/>
      <c r="SQW48" s="5"/>
      <c r="SQX48" s="5"/>
      <c r="SQY48" s="5"/>
      <c r="SQZ48" s="5"/>
      <c r="SRA48" s="5"/>
      <c r="SRB48" s="5"/>
      <c r="SRC48" s="5"/>
      <c r="SRD48" s="5"/>
      <c r="SRE48" s="5"/>
      <c r="SRF48" s="5"/>
      <c r="SRG48" s="5"/>
      <c r="SRH48" s="5"/>
      <c r="SRI48" s="5"/>
      <c r="SRJ48" s="5"/>
      <c r="SRK48" s="5"/>
      <c r="SRL48" s="5"/>
      <c r="SRM48" s="5"/>
      <c r="SRN48" s="5"/>
      <c r="SRO48" s="5"/>
      <c r="SRP48" s="5"/>
      <c r="SRQ48" s="5"/>
      <c r="SRR48" s="5"/>
      <c r="SRS48" s="5"/>
      <c r="SRT48" s="5"/>
      <c r="SRU48" s="5"/>
      <c r="SRV48" s="5"/>
      <c r="SRW48" s="5"/>
      <c r="SRX48" s="5"/>
      <c r="SRY48" s="5"/>
      <c r="SRZ48" s="5"/>
      <c r="SSA48" s="5"/>
      <c r="SSB48" s="5"/>
      <c r="SSC48" s="5"/>
      <c r="SSD48" s="5"/>
      <c r="SSE48" s="5"/>
      <c r="SSF48" s="5"/>
      <c r="SSG48" s="5"/>
      <c r="SSH48" s="5"/>
      <c r="SSI48" s="5"/>
      <c r="SSJ48" s="5"/>
      <c r="SSK48" s="5"/>
      <c r="SSL48" s="5"/>
      <c r="SSM48" s="5"/>
      <c r="SSN48" s="5"/>
      <c r="SSO48" s="5"/>
      <c r="SSP48" s="5"/>
      <c r="SSQ48" s="5"/>
      <c r="SSR48" s="5"/>
      <c r="SSS48" s="5"/>
      <c r="SST48" s="5"/>
      <c r="SSU48" s="5"/>
      <c r="SSV48" s="5"/>
      <c r="SSW48" s="5"/>
      <c r="SSX48" s="5"/>
      <c r="SSY48" s="5"/>
      <c r="SSZ48" s="5"/>
      <c r="STA48" s="5"/>
      <c r="STB48" s="5"/>
      <c r="STC48" s="5"/>
      <c r="STD48" s="5"/>
      <c r="STE48" s="5"/>
      <c r="STF48" s="5"/>
      <c r="STG48" s="5"/>
      <c r="STH48" s="5"/>
      <c r="STI48" s="5"/>
      <c r="STJ48" s="5"/>
      <c r="STK48" s="5"/>
      <c r="STL48" s="5"/>
      <c r="STM48" s="5"/>
      <c r="STN48" s="5"/>
      <c r="STO48" s="5"/>
      <c r="STP48" s="5"/>
      <c r="STQ48" s="5"/>
      <c r="STR48" s="5"/>
      <c r="STS48" s="5"/>
      <c r="STT48" s="5"/>
      <c r="STU48" s="5"/>
      <c r="STV48" s="5"/>
      <c r="STW48" s="5"/>
      <c r="STX48" s="5"/>
      <c r="STY48" s="5"/>
      <c r="STZ48" s="5"/>
      <c r="SUA48" s="5"/>
      <c r="SUB48" s="5"/>
      <c r="SUC48" s="5"/>
      <c r="SUD48" s="5"/>
      <c r="SUE48" s="5"/>
      <c r="SUF48" s="5"/>
      <c r="SUG48" s="5"/>
      <c r="SUH48" s="5"/>
      <c r="SUI48" s="5"/>
      <c r="SUJ48" s="5"/>
      <c r="SUK48" s="5"/>
      <c r="SUL48" s="5"/>
      <c r="SUM48" s="5"/>
      <c r="SUN48" s="5"/>
      <c r="SUO48" s="5"/>
      <c r="SUP48" s="5"/>
      <c r="SUQ48" s="5"/>
      <c r="SUR48" s="5"/>
      <c r="SUS48" s="5"/>
      <c r="SUT48" s="5"/>
      <c r="SUU48" s="5"/>
      <c r="SUV48" s="5"/>
      <c r="SUW48" s="5"/>
      <c r="SUX48" s="5"/>
      <c r="SUY48" s="5"/>
      <c r="SUZ48" s="5"/>
      <c r="SVA48" s="5"/>
      <c r="SVB48" s="5"/>
      <c r="SVC48" s="5"/>
      <c r="SVD48" s="5"/>
      <c r="SVE48" s="5"/>
      <c r="SVF48" s="5"/>
      <c r="SVG48" s="5"/>
      <c r="SVH48" s="5"/>
      <c r="SVI48" s="5"/>
      <c r="SVJ48" s="5"/>
      <c r="SVK48" s="5"/>
      <c r="SVL48" s="5"/>
      <c r="SVM48" s="5"/>
      <c r="SVN48" s="5"/>
      <c r="SVO48" s="5"/>
      <c r="SVP48" s="5"/>
      <c r="SVQ48" s="5"/>
      <c r="SVR48" s="5"/>
      <c r="SVS48" s="5"/>
      <c r="SVT48" s="5"/>
      <c r="SVU48" s="5"/>
      <c r="SVV48" s="5"/>
      <c r="SVW48" s="5"/>
      <c r="SVX48" s="5"/>
      <c r="SVY48" s="5"/>
      <c r="SVZ48" s="5"/>
      <c r="SWA48" s="5"/>
      <c r="SWB48" s="5"/>
      <c r="SWC48" s="5"/>
      <c r="SWD48" s="5"/>
      <c r="SWE48" s="5"/>
      <c r="SWF48" s="5"/>
      <c r="SWG48" s="5"/>
      <c r="SWH48" s="5"/>
      <c r="SWI48" s="5"/>
      <c r="SWJ48" s="5"/>
      <c r="SWK48" s="5"/>
      <c r="SWL48" s="5"/>
      <c r="SWM48" s="5"/>
      <c r="SWN48" s="5"/>
      <c r="SWO48" s="5"/>
      <c r="SWP48" s="5"/>
      <c r="SWQ48" s="5"/>
      <c r="SWR48" s="5"/>
      <c r="SWS48" s="5"/>
      <c r="SWT48" s="5"/>
      <c r="SWU48" s="5"/>
      <c r="SWV48" s="5"/>
      <c r="SWW48" s="5"/>
      <c r="SWX48" s="5"/>
      <c r="SWY48" s="5"/>
      <c r="SWZ48" s="5"/>
      <c r="SXA48" s="5"/>
      <c r="SXB48" s="5"/>
      <c r="SXC48" s="5"/>
      <c r="SXD48" s="5"/>
      <c r="SXE48" s="5"/>
      <c r="SXF48" s="5"/>
      <c r="SXG48" s="5"/>
      <c r="SXH48" s="5"/>
      <c r="SXI48" s="5"/>
      <c r="SXJ48" s="5"/>
      <c r="SXK48" s="5"/>
      <c r="SXL48" s="5"/>
      <c r="SXM48" s="5"/>
      <c r="SXN48" s="5"/>
      <c r="SXO48" s="5"/>
      <c r="SXP48" s="5"/>
      <c r="SXQ48" s="5"/>
      <c r="SXR48" s="5"/>
      <c r="SXS48" s="5"/>
      <c r="SXT48" s="5"/>
      <c r="SXU48" s="5"/>
      <c r="SXV48" s="5"/>
      <c r="SXW48" s="5"/>
      <c r="SXX48" s="5"/>
      <c r="SXY48" s="5"/>
      <c r="SXZ48" s="5"/>
      <c r="SYA48" s="5"/>
      <c r="SYB48" s="5"/>
      <c r="SYC48" s="5"/>
      <c r="SYD48" s="5"/>
      <c r="SYE48" s="5"/>
      <c r="SYF48" s="5"/>
      <c r="SYG48" s="5"/>
      <c r="SYH48" s="5"/>
      <c r="SYI48" s="5"/>
      <c r="SYJ48" s="5"/>
      <c r="SYK48" s="5"/>
      <c r="SYL48" s="5"/>
      <c r="SYM48" s="5"/>
      <c r="SYN48" s="5"/>
      <c r="SYO48" s="5"/>
      <c r="SYP48" s="5"/>
      <c r="SYQ48" s="5"/>
      <c r="SYR48" s="5"/>
      <c r="SYS48" s="5"/>
      <c r="SYT48" s="5"/>
      <c r="SYU48" s="5"/>
      <c r="SYV48" s="5"/>
      <c r="SYW48" s="5"/>
      <c r="SYX48" s="5"/>
      <c r="SYY48" s="5"/>
      <c r="SYZ48" s="5"/>
      <c r="SZA48" s="5"/>
      <c r="SZB48" s="5"/>
      <c r="SZC48" s="5"/>
      <c r="SZD48" s="5"/>
      <c r="SZE48" s="5"/>
      <c r="SZF48" s="5"/>
      <c r="SZG48" s="5"/>
      <c r="SZH48" s="5"/>
      <c r="SZI48" s="5"/>
      <c r="SZJ48" s="5"/>
      <c r="SZK48" s="5"/>
      <c r="SZL48" s="5"/>
      <c r="SZM48" s="5"/>
      <c r="SZN48" s="5"/>
      <c r="SZO48" s="5"/>
      <c r="SZP48" s="5"/>
      <c r="SZQ48" s="5"/>
      <c r="SZR48" s="5"/>
      <c r="SZS48" s="5"/>
      <c r="SZT48" s="5"/>
      <c r="SZU48" s="5"/>
      <c r="SZV48" s="5"/>
      <c r="SZW48" s="5"/>
      <c r="SZX48" s="5"/>
      <c r="SZY48" s="5"/>
      <c r="SZZ48" s="5"/>
      <c r="TAA48" s="5"/>
      <c r="TAB48" s="5"/>
      <c r="TAC48" s="5"/>
      <c r="TAD48" s="5"/>
      <c r="TAE48" s="5"/>
      <c r="TAF48" s="5"/>
      <c r="TAG48" s="5"/>
      <c r="TAH48" s="5"/>
      <c r="TAI48" s="5"/>
      <c r="TAJ48" s="5"/>
      <c r="TAK48" s="5"/>
      <c r="TAL48" s="5"/>
      <c r="TAM48" s="5"/>
      <c r="TAN48" s="5"/>
      <c r="TAO48" s="5"/>
      <c r="TAP48" s="5"/>
      <c r="TAQ48" s="5"/>
      <c r="TAR48" s="5"/>
      <c r="TAS48" s="5"/>
      <c r="TAT48" s="5"/>
      <c r="TAU48" s="5"/>
      <c r="TAV48" s="5"/>
      <c r="TAW48" s="5"/>
      <c r="TAX48" s="5"/>
      <c r="TAY48" s="5"/>
      <c r="TAZ48" s="5"/>
      <c r="TBA48" s="5"/>
      <c r="TBB48" s="5"/>
      <c r="TBC48" s="5"/>
      <c r="TBD48" s="5"/>
      <c r="TBE48" s="5"/>
      <c r="TBF48" s="5"/>
      <c r="TBG48" s="5"/>
      <c r="TBH48" s="5"/>
      <c r="TBI48" s="5"/>
      <c r="TBJ48" s="5"/>
      <c r="TBK48" s="5"/>
      <c r="TBL48" s="5"/>
      <c r="TBM48" s="5"/>
      <c r="TBN48" s="5"/>
      <c r="TBO48" s="5"/>
      <c r="TBP48" s="5"/>
      <c r="TBQ48" s="5"/>
      <c r="TBR48" s="5"/>
      <c r="TBS48" s="5"/>
      <c r="TBT48" s="5"/>
      <c r="TBU48" s="5"/>
      <c r="TBV48" s="5"/>
      <c r="TBW48" s="5"/>
      <c r="TBX48" s="5"/>
      <c r="TBY48" s="5"/>
      <c r="TBZ48" s="5"/>
      <c r="TCA48" s="5"/>
      <c r="TCB48" s="5"/>
      <c r="TCC48" s="5"/>
      <c r="TCD48" s="5"/>
      <c r="TCE48" s="5"/>
      <c r="TCF48" s="5"/>
      <c r="TCG48" s="5"/>
      <c r="TCH48" s="5"/>
      <c r="TCI48" s="5"/>
      <c r="TCJ48" s="5"/>
      <c r="TCK48" s="5"/>
      <c r="TCL48" s="5"/>
      <c r="TCM48" s="5"/>
      <c r="TCN48" s="5"/>
      <c r="TCO48" s="5"/>
      <c r="TCP48" s="5"/>
      <c r="TCQ48" s="5"/>
      <c r="TCR48" s="5"/>
      <c r="TCS48" s="5"/>
      <c r="TCT48" s="5"/>
      <c r="TCU48" s="5"/>
      <c r="TCV48" s="5"/>
      <c r="TCW48" s="5"/>
      <c r="TCX48" s="5"/>
      <c r="TCY48" s="5"/>
      <c r="TCZ48" s="5"/>
      <c r="TDA48" s="5"/>
      <c r="TDB48" s="5"/>
      <c r="TDC48" s="5"/>
      <c r="TDD48" s="5"/>
      <c r="TDE48" s="5"/>
      <c r="TDF48" s="5"/>
      <c r="TDG48" s="5"/>
      <c r="TDH48" s="5"/>
      <c r="TDI48" s="5"/>
      <c r="TDJ48" s="5"/>
      <c r="TDK48" s="5"/>
      <c r="TDL48" s="5"/>
      <c r="TDM48" s="5"/>
      <c r="TDN48" s="5"/>
      <c r="TDO48" s="5"/>
      <c r="TDP48" s="5"/>
      <c r="TDQ48" s="5"/>
      <c r="TDR48" s="5"/>
      <c r="TDS48" s="5"/>
      <c r="TDT48" s="5"/>
      <c r="TDU48" s="5"/>
      <c r="TDV48" s="5"/>
      <c r="TDW48" s="5"/>
      <c r="TDX48" s="5"/>
      <c r="TDY48" s="5"/>
      <c r="TDZ48" s="5"/>
      <c r="TEA48" s="5"/>
      <c r="TEB48" s="5"/>
      <c r="TEC48" s="5"/>
      <c r="TED48" s="5"/>
      <c r="TEE48" s="5"/>
      <c r="TEF48" s="5"/>
      <c r="TEG48" s="5"/>
      <c r="TEH48" s="5"/>
      <c r="TEI48" s="5"/>
      <c r="TEJ48" s="5"/>
      <c r="TEK48" s="5"/>
      <c r="TEL48" s="5"/>
      <c r="TEM48" s="5"/>
      <c r="TEN48" s="5"/>
      <c r="TEO48" s="5"/>
      <c r="TEP48" s="5"/>
      <c r="TEQ48" s="5"/>
      <c r="TER48" s="5"/>
      <c r="TES48" s="5"/>
      <c r="TET48" s="5"/>
      <c r="TEU48" s="5"/>
      <c r="TEV48" s="5"/>
      <c r="TEW48" s="5"/>
      <c r="TEX48" s="5"/>
      <c r="TEY48" s="5"/>
      <c r="TEZ48" s="5"/>
      <c r="TFA48" s="5"/>
      <c r="TFB48" s="5"/>
      <c r="TFC48" s="5"/>
      <c r="TFD48" s="5"/>
      <c r="TFE48" s="5"/>
      <c r="TFF48" s="5"/>
      <c r="TFG48" s="5"/>
      <c r="TFH48" s="5"/>
      <c r="TFI48" s="5"/>
      <c r="TFJ48" s="5"/>
      <c r="TFK48" s="5"/>
      <c r="TFL48" s="5"/>
      <c r="TFM48" s="5"/>
      <c r="TFN48" s="5"/>
      <c r="TFO48" s="5"/>
      <c r="TFP48" s="5"/>
      <c r="TFQ48" s="5"/>
      <c r="TFR48" s="5"/>
      <c r="TFS48" s="5"/>
      <c r="TFT48" s="5"/>
      <c r="TFU48" s="5"/>
      <c r="TFV48" s="5"/>
      <c r="TFW48" s="5"/>
      <c r="TFX48" s="5"/>
      <c r="TFY48" s="5"/>
      <c r="TFZ48" s="5"/>
      <c r="TGA48" s="5"/>
      <c r="TGB48" s="5"/>
      <c r="TGC48" s="5"/>
      <c r="TGD48" s="5"/>
      <c r="TGE48" s="5"/>
      <c r="TGF48" s="5"/>
      <c r="TGG48" s="5"/>
      <c r="TGH48" s="5"/>
      <c r="TGI48" s="5"/>
      <c r="TGJ48" s="5"/>
      <c r="TGK48" s="5"/>
      <c r="TGL48" s="5"/>
      <c r="TGM48" s="5"/>
      <c r="TGN48" s="5"/>
      <c r="TGO48" s="5"/>
      <c r="TGP48" s="5"/>
      <c r="TGQ48" s="5"/>
      <c r="TGR48" s="5"/>
      <c r="TGS48" s="5"/>
      <c r="TGT48" s="5"/>
      <c r="TGU48" s="5"/>
      <c r="TGV48" s="5"/>
      <c r="TGW48" s="5"/>
      <c r="TGX48" s="5"/>
      <c r="TGY48" s="5"/>
      <c r="TGZ48" s="5"/>
      <c r="THA48" s="5"/>
      <c r="THB48" s="5"/>
      <c r="THC48" s="5"/>
      <c r="THD48" s="5"/>
      <c r="THE48" s="5"/>
      <c r="THF48" s="5"/>
      <c r="THG48" s="5"/>
      <c r="THH48" s="5"/>
      <c r="THI48" s="5"/>
      <c r="THJ48" s="5"/>
      <c r="THK48" s="5"/>
      <c r="THL48" s="5"/>
      <c r="THM48" s="5"/>
      <c r="THN48" s="5"/>
      <c r="THO48" s="5"/>
      <c r="THP48" s="5"/>
      <c r="THQ48" s="5"/>
      <c r="THR48" s="5"/>
      <c r="THS48" s="5"/>
      <c r="THT48" s="5"/>
      <c r="THU48" s="5"/>
      <c r="THV48" s="5"/>
      <c r="THW48" s="5"/>
      <c r="THX48" s="5"/>
      <c r="THY48" s="5"/>
      <c r="THZ48" s="5"/>
      <c r="TIA48" s="5"/>
      <c r="TIB48" s="5"/>
      <c r="TIC48" s="5"/>
      <c r="TID48" s="5"/>
      <c r="TIE48" s="5"/>
      <c r="TIF48" s="5"/>
      <c r="TIG48" s="5"/>
      <c r="TIH48" s="5"/>
      <c r="TII48" s="5"/>
      <c r="TIJ48" s="5"/>
      <c r="TIK48" s="5"/>
      <c r="TIL48" s="5"/>
      <c r="TIM48" s="5"/>
      <c r="TIN48" s="5"/>
      <c r="TIO48" s="5"/>
      <c r="TIP48" s="5"/>
      <c r="TIQ48" s="5"/>
      <c r="TIR48" s="5"/>
      <c r="TIS48" s="5"/>
      <c r="TIT48" s="5"/>
      <c r="TIU48" s="5"/>
      <c r="TIV48" s="5"/>
      <c r="TIW48" s="5"/>
      <c r="TIX48" s="5"/>
      <c r="TIY48" s="5"/>
      <c r="TIZ48" s="5"/>
      <c r="TJA48" s="5"/>
      <c r="TJB48" s="5"/>
      <c r="TJC48" s="5"/>
      <c r="TJD48" s="5"/>
      <c r="TJE48" s="5"/>
      <c r="TJF48" s="5"/>
      <c r="TJG48" s="5"/>
      <c r="TJH48" s="5"/>
      <c r="TJI48" s="5"/>
      <c r="TJJ48" s="5"/>
      <c r="TJK48" s="5"/>
      <c r="TJL48" s="5"/>
      <c r="TJM48" s="5"/>
      <c r="TJN48" s="5"/>
      <c r="TJO48" s="5"/>
      <c r="TJP48" s="5"/>
      <c r="TJQ48" s="5"/>
      <c r="TJR48" s="5"/>
      <c r="TJS48" s="5"/>
      <c r="TJT48" s="5"/>
      <c r="TJU48" s="5"/>
      <c r="TJV48" s="5"/>
      <c r="TJW48" s="5"/>
      <c r="TJX48" s="5"/>
      <c r="TJY48" s="5"/>
      <c r="TJZ48" s="5"/>
      <c r="TKA48" s="5"/>
      <c r="TKB48" s="5"/>
      <c r="TKC48" s="5"/>
      <c r="TKD48" s="5"/>
      <c r="TKE48" s="5"/>
      <c r="TKF48" s="5"/>
      <c r="TKG48" s="5"/>
      <c r="TKH48" s="5"/>
      <c r="TKI48" s="5"/>
      <c r="TKJ48" s="5"/>
      <c r="TKK48" s="5"/>
      <c r="TKL48" s="5"/>
      <c r="TKM48" s="5"/>
      <c r="TKN48" s="5"/>
      <c r="TKO48" s="5"/>
      <c r="TKP48" s="5"/>
      <c r="TKQ48" s="5"/>
      <c r="TKR48" s="5"/>
      <c r="TKS48" s="5"/>
      <c r="TKT48" s="5"/>
      <c r="TKU48" s="5"/>
      <c r="TKV48" s="5"/>
      <c r="TKW48" s="5"/>
      <c r="TKX48" s="5"/>
      <c r="TKY48" s="5"/>
      <c r="TKZ48" s="5"/>
      <c r="TLA48" s="5"/>
      <c r="TLB48" s="5"/>
      <c r="TLC48" s="5"/>
      <c r="TLD48" s="5"/>
      <c r="TLE48" s="5"/>
      <c r="TLF48" s="5"/>
      <c r="TLG48" s="5"/>
      <c r="TLH48" s="5"/>
      <c r="TLI48" s="5"/>
      <c r="TLJ48" s="5"/>
      <c r="TLK48" s="5"/>
      <c r="TLL48" s="5"/>
      <c r="TLM48" s="5"/>
      <c r="TLN48" s="5"/>
      <c r="TLO48" s="5"/>
      <c r="TLP48" s="5"/>
      <c r="TLQ48" s="5"/>
      <c r="TLR48" s="5"/>
      <c r="TLS48" s="5"/>
      <c r="TLT48" s="5"/>
      <c r="TLU48" s="5"/>
      <c r="TLV48" s="5"/>
      <c r="TLW48" s="5"/>
      <c r="TLX48" s="5"/>
      <c r="TLY48" s="5"/>
      <c r="TLZ48" s="5"/>
      <c r="TMA48" s="5"/>
      <c r="TMB48" s="5"/>
      <c r="TMC48" s="5"/>
      <c r="TMD48" s="5"/>
      <c r="TME48" s="5"/>
      <c r="TMF48" s="5"/>
      <c r="TMG48" s="5"/>
      <c r="TMH48" s="5"/>
      <c r="TMI48" s="5"/>
      <c r="TMJ48" s="5"/>
      <c r="TMK48" s="5"/>
      <c r="TML48" s="5"/>
      <c r="TMM48" s="5"/>
      <c r="TMN48" s="5"/>
      <c r="TMO48" s="5"/>
      <c r="TMP48" s="5"/>
      <c r="TMQ48" s="5"/>
      <c r="TMR48" s="5"/>
      <c r="TMS48" s="5"/>
      <c r="TMT48" s="5"/>
      <c r="TMU48" s="5"/>
      <c r="TMV48" s="5"/>
      <c r="TMW48" s="5"/>
      <c r="TMX48" s="5"/>
      <c r="TMY48" s="5"/>
      <c r="TMZ48" s="5"/>
      <c r="TNA48" s="5"/>
      <c r="TNB48" s="5"/>
      <c r="TNC48" s="5"/>
      <c r="TND48" s="5"/>
      <c r="TNE48" s="5"/>
      <c r="TNF48" s="5"/>
      <c r="TNG48" s="5"/>
      <c r="TNH48" s="5"/>
      <c r="TNI48" s="5"/>
      <c r="TNJ48" s="5"/>
      <c r="TNK48" s="5"/>
      <c r="TNL48" s="5"/>
      <c r="TNM48" s="5"/>
      <c r="TNN48" s="5"/>
      <c r="TNO48" s="5"/>
      <c r="TNP48" s="5"/>
      <c r="TNQ48" s="5"/>
      <c r="TNR48" s="5"/>
      <c r="TNS48" s="5"/>
      <c r="TNT48" s="5"/>
      <c r="TNU48" s="5"/>
      <c r="TNV48" s="5"/>
      <c r="TNW48" s="5"/>
      <c r="TNX48" s="5"/>
      <c r="TNY48" s="5"/>
      <c r="TNZ48" s="5"/>
      <c r="TOA48" s="5"/>
      <c r="TOB48" s="5"/>
      <c r="TOC48" s="5"/>
      <c r="TOD48" s="5"/>
      <c r="TOE48" s="5"/>
      <c r="TOF48" s="5"/>
      <c r="TOG48" s="5"/>
      <c r="TOH48" s="5"/>
      <c r="TOI48" s="5"/>
      <c r="TOJ48" s="5"/>
      <c r="TOK48" s="5"/>
      <c r="TOL48" s="5"/>
      <c r="TOM48" s="5"/>
      <c r="TON48" s="5"/>
      <c r="TOO48" s="5"/>
      <c r="TOP48" s="5"/>
      <c r="TOQ48" s="5"/>
      <c r="TOR48" s="5"/>
      <c r="TOS48" s="5"/>
      <c r="TOT48" s="5"/>
      <c r="TOU48" s="5"/>
      <c r="TOV48" s="5"/>
      <c r="TOW48" s="5"/>
      <c r="TOX48" s="5"/>
      <c r="TOY48" s="5"/>
      <c r="TOZ48" s="5"/>
      <c r="TPA48" s="5"/>
      <c r="TPB48" s="5"/>
      <c r="TPC48" s="5"/>
      <c r="TPD48" s="5"/>
      <c r="TPE48" s="5"/>
      <c r="TPF48" s="5"/>
      <c r="TPG48" s="5"/>
      <c r="TPH48" s="5"/>
      <c r="TPI48" s="5"/>
      <c r="TPJ48" s="5"/>
      <c r="TPK48" s="5"/>
      <c r="TPL48" s="5"/>
      <c r="TPM48" s="5"/>
      <c r="TPN48" s="5"/>
      <c r="TPO48" s="5"/>
      <c r="TPP48" s="5"/>
      <c r="TPQ48" s="5"/>
      <c r="TPR48" s="5"/>
      <c r="TPS48" s="5"/>
      <c r="TPT48" s="5"/>
      <c r="TPU48" s="5"/>
      <c r="TPV48" s="5"/>
      <c r="TPW48" s="5"/>
      <c r="TPX48" s="5"/>
      <c r="TPY48" s="5"/>
      <c r="TPZ48" s="5"/>
      <c r="TQA48" s="5"/>
      <c r="TQB48" s="5"/>
      <c r="TQC48" s="5"/>
      <c r="TQD48" s="5"/>
      <c r="TQE48" s="5"/>
      <c r="TQF48" s="5"/>
      <c r="TQG48" s="5"/>
      <c r="TQH48" s="5"/>
      <c r="TQI48" s="5"/>
      <c r="TQJ48" s="5"/>
      <c r="TQK48" s="5"/>
      <c r="TQL48" s="5"/>
      <c r="TQM48" s="5"/>
      <c r="TQN48" s="5"/>
      <c r="TQO48" s="5"/>
      <c r="TQP48" s="5"/>
      <c r="TQQ48" s="5"/>
      <c r="TQR48" s="5"/>
      <c r="TQS48" s="5"/>
      <c r="TQT48" s="5"/>
      <c r="TQU48" s="5"/>
      <c r="TQV48" s="5"/>
      <c r="TQW48" s="5"/>
      <c r="TQX48" s="5"/>
      <c r="TQY48" s="5"/>
      <c r="TQZ48" s="5"/>
      <c r="TRA48" s="5"/>
      <c r="TRB48" s="5"/>
      <c r="TRC48" s="5"/>
      <c r="TRD48" s="5"/>
      <c r="TRE48" s="5"/>
      <c r="TRF48" s="5"/>
      <c r="TRG48" s="5"/>
      <c r="TRH48" s="5"/>
      <c r="TRI48" s="5"/>
      <c r="TRJ48" s="5"/>
      <c r="TRK48" s="5"/>
      <c r="TRL48" s="5"/>
      <c r="TRM48" s="5"/>
      <c r="TRN48" s="5"/>
      <c r="TRO48" s="5"/>
      <c r="TRP48" s="5"/>
      <c r="TRQ48" s="5"/>
      <c r="TRR48" s="5"/>
      <c r="TRS48" s="5"/>
      <c r="TRT48" s="5"/>
      <c r="TRU48" s="5"/>
      <c r="TRV48" s="5"/>
      <c r="TRW48" s="5"/>
      <c r="TRX48" s="5"/>
      <c r="TRY48" s="5"/>
      <c r="TRZ48" s="5"/>
      <c r="TSA48" s="5"/>
      <c r="TSB48" s="5"/>
      <c r="TSC48" s="5"/>
      <c r="TSD48" s="5"/>
      <c r="TSE48" s="5"/>
      <c r="TSF48" s="5"/>
      <c r="TSG48" s="5"/>
      <c r="TSH48" s="5"/>
      <c r="TSI48" s="5"/>
      <c r="TSJ48" s="5"/>
      <c r="TSK48" s="5"/>
      <c r="TSL48" s="5"/>
      <c r="TSM48" s="5"/>
      <c r="TSN48" s="5"/>
      <c r="TSO48" s="5"/>
      <c r="TSP48" s="5"/>
      <c r="TSQ48" s="5"/>
      <c r="TSR48" s="5"/>
      <c r="TSS48" s="5"/>
      <c r="TST48" s="5"/>
      <c r="TSU48" s="5"/>
      <c r="TSV48" s="5"/>
      <c r="TSW48" s="5"/>
      <c r="TSX48" s="5"/>
      <c r="TSY48" s="5"/>
      <c r="TSZ48" s="5"/>
      <c r="TTA48" s="5"/>
      <c r="TTB48" s="5"/>
      <c r="TTC48" s="5"/>
      <c r="TTD48" s="5"/>
      <c r="TTE48" s="5"/>
      <c r="TTF48" s="5"/>
      <c r="TTG48" s="5"/>
      <c r="TTH48" s="5"/>
      <c r="TTI48" s="5"/>
      <c r="TTJ48" s="5"/>
      <c r="TTK48" s="5"/>
      <c r="TTL48" s="5"/>
      <c r="TTM48" s="5"/>
      <c r="TTN48" s="5"/>
      <c r="TTO48" s="5"/>
      <c r="TTP48" s="5"/>
      <c r="TTQ48" s="5"/>
      <c r="TTR48" s="5"/>
      <c r="TTS48" s="5"/>
      <c r="TTT48" s="5"/>
      <c r="TTU48" s="5"/>
      <c r="TTV48" s="5"/>
      <c r="TTW48" s="5"/>
      <c r="TTX48" s="5"/>
      <c r="TTY48" s="5"/>
      <c r="TTZ48" s="5"/>
      <c r="TUA48" s="5"/>
      <c r="TUB48" s="5"/>
      <c r="TUC48" s="5"/>
      <c r="TUD48" s="5"/>
      <c r="TUE48" s="5"/>
      <c r="TUF48" s="5"/>
      <c r="TUG48" s="5"/>
      <c r="TUH48" s="5"/>
      <c r="TUI48" s="5"/>
      <c r="TUJ48" s="5"/>
      <c r="TUK48" s="5"/>
      <c r="TUL48" s="5"/>
      <c r="TUM48" s="5"/>
      <c r="TUN48" s="5"/>
      <c r="TUO48" s="5"/>
      <c r="TUP48" s="5"/>
      <c r="TUQ48" s="5"/>
      <c r="TUR48" s="5"/>
      <c r="TUS48" s="5"/>
      <c r="TUT48" s="5"/>
      <c r="TUU48" s="5"/>
      <c r="TUV48" s="5"/>
      <c r="TUW48" s="5"/>
      <c r="TUX48" s="5"/>
      <c r="TUY48" s="5"/>
      <c r="TUZ48" s="5"/>
      <c r="TVA48" s="5"/>
      <c r="TVB48" s="5"/>
      <c r="TVC48" s="5"/>
      <c r="TVD48" s="5"/>
      <c r="TVE48" s="5"/>
      <c r="TVF48" s="5"/>
      <c r="TVG48" s="5"/>
      <c r="TVH48" s="5"/>
      <c r="TVI48" s="5"/>
      <c r="TVJ48" s="5"/>
      <c r="TVK48" s="5"/>
      <c r="TVL48" s="5"/>
      <c r="TVM48" s="5"/>
      <c r="TVN48" s="5"/>
      <c r="TVO48" s="5"/>
      <c r="TVP48" s="5"/>
      <c r="TVQ48" s="5"/>
      <c r="TVR48" s="5"/>
      <c r="TVS48" s="5"/>
      <c r="TVT48" s="5"/>
      <c r="TVU48" s="5"/>
      <c r="TVV48" s="5"/>
      <c r="TVW48" s="5"/>
      <c r="TVX48" s="5"/>
      <c r="TVY48" s="5"/>
      <c r="TVZ48" s="5"/>
      <c r="TWA48" s="5"/>
      <c r="TWB48" s="5"/>
      <c r="TWC48" s="5"/>
      <c r="TWD48" s="5"/>
      <c r="TWE48" s="5"/>
      <c r="TWF48" s="5"/>
      <c r="TWG48" s="5"/>
      <c r="TWH48" s="5"/>
      <c r="TWI48" s="5"/>
      <c r="TWJ48" s="5"/>
      <c r="TWK48" s="5"/>
      <c r="TWL48" s="5"/>
      <c r="TWM48" s="5"/>
      <c r="TWN48" s="5"/>
      <c r="TWO48" s="5"/>
      <c r="TWP48" s="5"/>
      <c r="TWQ48" s="5"/>
      <c r="TWR48" s="5"/>
      <c r="TWS48" s="5"/>
      <c r="TWT48" s="5"/>
      <c r="TWU48" s="5"/>
      <c r="TWV48" s="5"/>
      <c r="TWW48" s="5"/>
      <c r="TWX48" s="5"/>
      <c r="TWY48" s="5"/>
      <c r="TWZ48" s="5"/>
      <c r="TXA48" s="5"/>
      <c r="TXB48" s="5"/>
      <c r="TXC48" s="5"/>
      <c r="TXD48" s="5"/>
      <c r="TXE48" s="5"/>
      <c r="TXF48" s="5"/>
      <c r="TXG48" s="5"/>
      <c r="TXH48" s="5"/>
      <c r="TXI48" s="5"/>
      <c r="TXJ48" s="5"/>
      <c r="TXK48" s="5"/>
      <c r="TXL48" s="5"/>
      <c r="TXM48" s="5"/>
      <c r="TXN48" s="5"/>
      <c r="TXO48" s="5"/>
      <c r="TXP48" s="5"/>
      <c r="TXQ48" s="5"/>
      <c r="TXR48" s="5"/>
      <c r="TXS48" s="5"/>
      <c r="TXT48" s="5"/>
      <c r="TXU48" s="5"/>
      <c r="TXV48" s="5"/>
      <c r="TXW48" s="5"/>
      <c r="TXX48" s="5"/>
      <c r="TXY48" s="5"/>
      <c r="TXZ48" s="5"/>
      <c r="TYA48" s="5"/>
      <c r="TYB48" s="5"/>
      <c r="TYC48" s="5"/>
      <c r="TYD48" s="5"/>
      <c r="TYE48" s="5"/>
      <c r="TYF48" s="5"/>
      <c r="TYG48" s="5"/>
      <c r="TYH48" s="5"/>
      <c r="TYI48" s="5"/>
      <c r="TYJ48" s="5"/>
      <c r="TYK48" s="5"/>
      <c r="TYL48" s="5"/>
      <c r="TYM48" s="5"/>
      <c r="TYN48" s="5"/>
      <c r="TYO48" s="5"/>
      <c r="TYP48" s="5"/>
      <c r="TYQ48" s="5"/>
      <c r="TYR48" s="5"/>
      <c r="TYS48" s="5"/>
      <c r="TYT48" s="5"/>
      <c r="TYU48" s="5"/>
      <c r="TYV48" s="5"/>
      <c r="TYW48" s="5"/>
      <c r="TYX48" s="5"/>
      <c r="TYY48" s="5"/>
      <c r="TYZ48" s="5"/>
      <c r="TZA48" s="5"/>
      <c r="TZB48" s="5"/>
      <c r="TZC48" s="5"/>
      <c r="TZD48" s="5"/>
      <c r="TZE48" s="5"/>
      <c r="TZF48" s="5"/>
      <c r="TZG48" s="5"/>
      <c r="TZH48" s="5"/>
      <c r="TZI48" s="5"/>
      <c r="TZJ48" s="5"/>
      <c r="TZK48" s="5"/>
      <c r="TZL48" s="5"/>
      <c r="TZM48" s="5"/>
      <c r="TZN48" s="5"/>
      <c r="TZO48" s="5"/>
      <c r="TZP48" s="5"/>
      <c r="TZQ48" s="5"/>
      <c r="TZR48" s="5"/>
      <c r="TZS48" s="5"/>
      <c r="TZT48" s="5"/>
      <c r="TZU48" s="5"/>
      <c r="TZV48" s="5"/>
      <c r="TZW48" s="5"/>
      <c r="TZX48" s="5"/>
      <c r="TZY48" s="5"/>
      <c r="TZZ48" s="5"/>
      <c r="UAA48" s="5"/>
      <c r="UAB48" s="5"/>
      <c r="UAC48" s="5"/>
      <c r="UAD48" s="5"/>
      <c r="UAE48" s="5"/>
      <c r="UAF48" s="5"/>
      <c r="UAG48" s="5"/>
      <c r="UAH48" s="5"/>
      <c r="UAI48" s="5"/>
      <c r="UAJ48" s="5"/>
      <c r="UAK48" s="5"/>
      <c r="UAL48" s="5"/>
      <c r="UAM48" s="5"/>
      <c r="UAN48" s="5"/>
      <c r="UAO48" s="5"/>
      <c r="UAP48" s="5"/>
      <c r="UAQ48" s="5"/>
      <c r="UAR48" s="5"/>
      <c r="UAS48" s="5"/>
      <c r="UAT48" s="5"/>
      <c r="UAU48" s="5"/>
      <c r="UAV48" s="5"/>
      <c r="UAW48" s="5"/>
      <c r="UAX48" s="5"/>
      <c r="UAY48" s="5"/>
      <c r="UAZ48" s="5"/>
      <c r="UBA48" s="5"/>
      <c r="UBB48" s="5"/>
      <c r="UBC48" s="5"/>
      <c r="UBD48" s="5"/>
      <c r="UBE48" s="5"/>
      <c r="UBF48" s="5"/>
      <c r="UBG48" s="5"/>
      <c r="UBH48" s="5"/>
      <c r="UBI48" s="5"/>
      <c r="UBJ48" s="5"/>
      <c r="UBK48" s="5"/>
      <c r="UBL48" s="5"/>
      <c r="UBM48" s="5"/>
      <c r="UBN48" s="5"/>
      <c r="UBO48" s="5"/>
      <c r="UBP48" s="5"/>
      <c r="UBQ48" s="5"/>
      <c r="UBR48" s="5"/>
      <c r="UBS48" s="5"/>
      <c r="UBT48" s="5"/>
      <c r="UBU48" s="5"/>
      <c r="UBV48" s="5"/>
      <c r="UBW48" s="5"/>
      <c r="UBX48" s="5"/>
      <c r="UBY48" s="5"/>
      <c r="UBZ48" s="5"/>
      <c r="UCA48" s="5"/>
      <c r="UCB48" s="5"/>
      <c r="UCC48" s="5"/>
      <c r="UCD48" s="5"/>
      <c r="UCE48" s="5"/>
      <c r="UCF48" s="5"/>
      <c r="UCG48" s="5"/>
      <c r="UCH48" s="5"/>
      <c r="UCI48" s="5"/>
      <c r="UCJ48" s="5"/>
      <c r="UCK48" s="5"/>
      <c r="UCL48" s="5"/>
      <c r="UCM48" s="5"/>
      <c r="UCN48" s="5"/>
      <c r="UCO48" s="5"/>
      <c r="UCP48" s="5"/>
      <c r="UCQ48" s="5"/>
      <c r="UCR48" s="5"/>
      <c r="UCS48" s="5"/>
      <c r="UCT48" s="5"/>
      <c r="UCU48" s="5"/>
      <c r="UCV48" s="5"/>
      <c r="UCW48" s="5"/>
      <c r="UCX48" s="5"/>
      <c r="UCY48" s="5"/>
      <c r="UCZ48" s="5"/>
      <c r="UDA48" s="5"/>
      <c r="UDB48" s="5"/>
      <c r="UDC48" s="5"/>
      <c r="UDD48" s="5"/>
      <c r="UDE48" s="5"/>
      <c r="UDF48" s="5"/>
      <c r="UDG48" s="5"/>
      <c r="UDH48" s="5"/>
      <c r="UDI48" s="5"/>
      <c r="UDJ48" s="5"/>
      <c r="UDK48" s="5"/>
      <c r="UDL48" s="5"/>
      <c r="UDM48" s="5"/>
      <c r="UDN48" s="5"/>
      <c r="UDO48" s="5"/>
      <c r="UDP48" s="5"/>
      <c r="UDQ48" s="5"/>
      <c r="UDR48" s="5"/>
      <c r="UDS48" s="5"/>
      <c r="UDT48" s="5"/>
      <c r="UDU48" s="5"/>
      <c r="UDV48" s="5"/>
      <c r="UDW48" s="5"/>
      <c r="UDX48" s="5"/>
      <c r="UDY48" s="5"/>
      <c r="UDZ48" s="5"/>
      <c r="UEA48" s="5"/>
      <c r="UEB48" s="5"/>
      <c r="UEC48" s="5"/>
      <c r="UED48" s="5"/>
      <c r="UEE48" s="5"/>
      <c r="UEF48" s="5"/>
      <c r="UEG48" s="5"/>
      <c r="UEH48" s="5"/>
      <c r="UEI48" s="5"/>
      <c r="UEJ48" s="5"/>
      <c r="UEK48" s="5"/>
      <c r="UEL48" s="5"/>
      <c r="UEM48" s="5"/>
      <c r="UEN48" s="5"/>
      <c r="UEO48" s="5"/>
      <c r="UEP48" s="5"/>
      <c r="UEQ48" s="5"/>
      <c r="UER48" s="5"/>
      <c r="UES48" s="5"/>
      <c r="UET48" s="5"/>
      <c r="UEU48" s="5"/>
      <c r="UEV48" s="5"/>
      <c r="UEW48" s="5"/>
      <c r="UEX48" s="5"/>
      <c r="UEY48" s="5"/>
      <c r="UEZ48" s="5"/>
      <c r="UFA48" s="5"/>
      <c r="UFB48" s="5"/>
      <c r="UFC48" s="5"/>
      <c r="UFD48" s="5"/>
      <c r="UFE48" s="5"/>
      <c r="UFF48" s="5"/>
      <c r="UFG48" s="5"/>
      <c r="UFH48" s="5"/>
      <c r="UFI48" s="5"/>
      <c r="UFJ48" s="5"/>
      <c r="UFK48" s="5"/>
      <c r="UFL48" s="5"/>
      <c r="UFM48" s="5"/>
      <c r="UFN48" s="5"/>
      <c r="UFO48" s="5"/>
      <c r="UFP48" s="5"/>
      <c r="UFQ48" s="5"/>
      <c r="UFR48" s="5"/>
      <c r="UFS48" s="5"/>
      <c r="UFT48" s="5"/>
      <c r="UFU48" s="5"/>
      <c r="UFV48" s="5"/>
      <c r="UFW48" s="5"/>
      <c r="UFX48" s="5"/>
      <c r="UFY48" s="5"/>
      <c r="UFZ48" s="5"/>
      <c r="UGA48" s="5"/>
      <c r="UGB48" s="5"/>
      <c r="UGC48" s="5"/>
      <c r="UGD48" s="5"/>
      <c r="UGE48" s="5"/>
      <c r="UGF48" s="5"/>
      <c r="UGG48" s="5"/>
      <c r="UGH48" s="5"/>
      <c r="UGI48" s="5"/>
      <c r="UGJ48" s="5"/>
      <c r="UGK48" s="5"/>
      <c r="UGL48" s="5"/>
      <c r="UGM48" s="5"/>
      <c r="UGN48" s="5"/>
      <c r="UGO48" s="5"/>
      <c r="UGP48" s="5"/>
      <c r="UGQ48" s="5"/>
      <c r="UGR48" s="5"/>
      <c r="UGS48" s="5"/>
      <c r="UGT48" s="5"/>
      <c r="UGU48" s="5"/>
      <c r="UGV48" s="5"/>
      <c r="UGW48" s="5"/>
      <c r="UGX48" s="5"/>
      <c r="UGY48" s="5"/>
      <c r="UGZ48" s="5"/>
      <c r="UHA48" s="5"/>
      <c r="UHB48" s="5"/>
      <c r="UHC48" s="5"/>
      <c r="UHD48" s="5"/>
      <c r="UHE48" s="5"/>
      <c r="UHF48" s="5"/>
      <c r="UHG48" s="5"/>
      <c r="UHH48" s="5"/>
      <c r="UHI48" s="5"/>
      <c r="UHJ48" s="5"/>
      <c r="UHK48" s="5"/>
      <c r="UHL48" s="5"/>
      <c r="UHM48" s="5"/>
      <c r="UHN48" s="5"/>
      <c r="UHO48" s="5"/>
      <c r="UHP48" s="5"/>
      <c r="UHQ48" s="5"/>
      <c r="UHR48" s="5"/>
      <c r="UHS48" s="5"/>
      <c r="UHT48" s="5"/>
      <c r="UHU48" s="5"/>
      <c r="UHV48" s="5"/>
      <c r="UHW48" s="5"/>
      <c r="UHX48" s="5"/>
      <c r="UHY48" s="5"/>
      <c r="UHZ48" s="5"/>
      <c r="UIA48" s="5"/>
      <c r="UIB48" s="5"/>
      <c r="UIC48" s="5"/>
      <c r="UID48" s="5"/>
      <c r="UIE48" s="5"/>
      <c r="UIF48" s="5"/>
      <c r="UIG48" s="5"/>
      <c r="UIH48" s="5"/>
      <c r="UII48" s="5"/>
      <c r="UIJ48" s="5"/>
      <c r="UIK48" s="5"/>
      <c r="UIL48" s="5"/>
      <c r="UIM48" s="5"/>
      <c r="UIN48" s="5"/>
      <c r="UIO48" s="5"/>
      <c r="UIP48" s="5"/>
      <c r="UIQ48" s="5"/>
      <c r="UIR48" s="5"/>
      <c r="UIS48" s="5"/>
      <c r="UIT48" s="5"/>
      <c r="UIU48" s="5"/>
      <c r="UIV48" s="5"/>
      <c r="UIW48" s="5"/>
      <c r="UIX48" s="5"/>
      <c r="UIY48" s="5"/>
      <c r="UIZ48" s="5"/>
      <c r="UJA48" s="5"/>
      <c r="UJB48" s="5"/>
      <c r="UJC48" s="5"/>
      <c r="UJD48" s="5"/>
      <c r="UJE48" s="5"/>
      <c r="UJF48" s="5"/>
      <c r="UJG48" s="5"/>
      <c r="UJH48" s="5"/>
      <c r="UJI48" s="5"/>
      <c r="UJJ48" s="5"/>
      <c r="UJK48" s="5"/>
      <c r="UJL48" s="5"/>
      <c r="UJM48" s="5"/>
      <c r="UJN48" s="5"/>
      <c r="UJO48" s="5"/>
      <c r="UJP48" s="5"/>
      <c r="UJQ48" s="5"/>
      <c r="UJR48" s="5"/>
      <c r="UJS48" s="5"/>
      <c r="UJT48" s="5"/>
      <c r="UJU48" s="5"/>
      <c r="UJV48" s="5"/>
      <c r="UJW48" s="5"/>
      <c r="UJX48" s="5"/>
      <c r="UJY48" s="5"/>
      <c r="UJZ48" s="5"/>
      <c r="UKA48" s="5"/>
      <c r="UKB48" s="5"/>
      <c r="UKC48" s="5"/>
      <c r="UKD48" s="5"/>
      <c r="UKE48" s="5"/>
      <c r="UKF48" s="5"/>
      <c r="UKG48" s="5"/>
      <c r="UKH48" s="5"/>
      <c r="UKI48" s="5"/>
      <c r="UKJ48" s="5"/>
      <c r="UKK48" s="5"/>
      <c r="UKL48" s="5"/>
      <c r="UKM48" s="5"/>
      <c r="UKN48" s="5"/>
      <c r="UKO48" s="5"/>
      <c r="UKP48" s="5"/>
      <c r="UKQ48" s="5"/>
      <c r="UKR48" s="5"/>
      <c r="UKS48" s="5"/>
      <c r="UKT48" s="5"/>
      <c r="UKU48" s="5"/>
      <c r="UKV48" s="5"/>
      <c r="UKW48" s="5"/>
      <c r="UKX48" s="5"/>
      <c r="UKY48" s="5"/>
      <c r="UKZ48" s="5"/>
      <c r="ULA48" s="5"/>
      <c r="ULB48" s="5"/>
      <c r="ULC48" s="5"/>
      <c r="ULD48" s="5"/>
      <c r="ULE48" s="5"/>
      <c r="ULF48" s="5"/>
      <c r="ULG48" s="5"/>
      <c r="ULH48" s="5"/>
      <c r="ULI48" s="5"/>
      <c r="ULJ48" s="5"/>
      <c r="ULK48" s="5"/>
      <c r="ULL48" s="5"/>
      <c r="ULM48" s="5"/>
      <c r="ULN48" s="5"/>
      <c r="ULO48" s="5"/>
      <c r="ULP48" s="5"/>
      <c r="ULQ48" s="5"/>
      <c r="ULR48" s="5"/>
      <c r="ULS48" s="5"/>
      <c r="ULT48" s="5"/>
      <c r="ULU48" s="5"/>
      <c r="ULV48" s="5"/>
      <c r="ULW48" s="5"/>
      <c r="ULX48" s="5"/>
      <c r="ULY48" s="5"/>
      <c r="ULZ48" s="5"/>
      <c r="UMA48" s="5"/>
      <c r="UMB48" s="5"/>
      <c r="UMC48" s="5"/>
      <c r="UMD48" s="5"/>
      <c r="UME48" s="5"/>
      <c r="UMF48" s="5"/>
      <c r="UMG48" s="5"/>
      <c r="UMH48" s="5"/>
      <c r="UMI48" s="5"/>
      <c r="UMJ48" s="5"/>
      <c r="UMK48" s="5"/>
      <c r="UML48" s="5"/>
      <c r="UMM48" s="5"/>
      <c r="UMN48" s="5"/>
      <c r="UMO48" s="5"/>
      <c r="UMP48" s="5"/>
      <c r="UMQ48" s="5"/>
      <c r="UMR48" s="5"/>
      <c r="UMS48" s="5"/>
      <c r="UMT48" s="5"/>
      <c r="UMU48" s="5"/>
      <c r="UMV48" s="5"/>
      <c r="UMW48" s="5"/>
      <c r="UMX48" s="5"/>
      <c r="UMY48" s="5"/>
      <c r="UMZ48" s="5"/>
      <c r="UNA48" s="5"/>
      <c r="UNB48" s="5"/>
      <c r="UNC48" s="5"/>
      <c r="UND48" s="5"/>
      <c r="UNE48" s="5"/>
      <c r="UNF48" s="5"/>
      <c r="UNG48" s="5"/>
      <c r="UNH48" s="5"/>
      <c r="UNI48" s="5"/>
      <c r="UNJ48" s="5"/>
      <c r="UNK48" s="5"/>
      <c r="UNL48" s="5"/>
      <c r="UNM48" s="5"/>
      <c r="UNN48" s="5"/>
      <c r="UNO48" s="5"/>
      <c r="UNP48" s="5"/>
      <c r="UNQ48" s="5"/>
      <c r="UNR48" s="5"/>
      <c r="UNS48" s="5"/>
      <c r="UNT48" s="5"/>
      <c r="UNU48" s="5"/>
      <c r="UNV48" s="5"/>
      <c r="UNW48" s="5"/>
      <c r="UNX48" s="5"/>
      <c r="UNY48" s="5"/>
      <c r="UNZ48" s="5"/>
      <c r="UOA48" s="5"/>
      <c r="UOB48" s="5"/>
      <c r="UOC48" s="5"/>
      <c r="UOD48" s="5"/>
      <c r="UOE48" s="5"/>
      <c r="UOF48" s="5"/>
      <c r="UOG48" s="5"/>
      <c r="UOH48" s="5"/>
      <c r="UOI48" s="5"/>
      <c r="UOJ48" s="5"/>
      <c r="UOK48" s="5"/>
      <c r="UOL48" s="5"/>
      <c r="UOM48" s="5"/>
      <c r="UON48" s="5"/>
      <c r="UOO48" s="5"/>
      <c r="UOP48" s="5"/>
      <c r="UOQ48" s="5"/>
      <c r="UOR48" s="5"/>
      <c r="UOS48" s="5"/>
      <c r="UOT48" s="5"/>
      <c r="UOU48" s="5"/>
      <c r="UOV48" s="5"/>
      <c r="UOW48" s="5"/>
      <c r="UOX48" s="5"/>
      <c r="UOY48" s="5"/>
      <c r="UOZ48" s="5"/>
      <c r="UPA48" s="5"/>
      <c r="UPB48" s="5"/>
      <c r="UPC48" s="5"/>
      <c r="UPD48" s="5"/>
      <c r="UPE48" s="5"/>
      <c r="UPF48" s="5"/>
      <c r="UPG48" s="5"/>
      <c r="UPH48" s="5"/>
      <c r="UPI48" s="5"/>
      <c r="UPJ48" s="5"/>
      <c r="UPK48" s="5"/>
      <c r="UPL48" s="5"/>
      <c r="UPM48" s="5"/>
      <c r="UPN48" s="5"/>
      <c r="UPO48" s="5"/>
      <c r="UPP48" s="5"/>
      <c r="UPQ48" s="5"/>
      <c r="UPR48" s="5"/>
      <c r="UPS48" s="5"/>
      <c r="UPT48" s="5"/>
      <c r="UPU48" s="5"/>
      <c r="UPV48" s="5"/>
      <c r="UPW48" s="5"/>
      <c r="UPX48" s="5"/>
      <c r="UPY48" s="5"/>
      <c r="UPZ48" s="5"/>
      <c r="UQA48" s="5"/>
      <c r="UQB48" s="5"/>
      <c r="UQC48" s="5"/>
      <c r="UQD48" s="5"/>
      <c r="UQE48" s="5"/>
      <c r="UQF48" s="5"/>
      <c r="UQG48" s="5"/>
      <c r="UQH48" s="5"/>
      <c r="UQI48" s="5"/>
      <c r="UQJ48" s="5"/>
      <c r="UQK48" s="5"/>
      <c r="UQL48" s="5"/>
      <c r="UQM48" s="5"/>
      <c r="UQN48" s="5"/>
      <c r="UQO48" s="5"/>
      <c r="UQP48" s="5"/>
      <c r="UQQ48" s="5"/>
      <c r="UQR48" s="5"/>
      <c r="UQS48" s="5"/>
      <c r="UQT48" s="5"/>
      <c r="UQU48" s="5"/>
      <c r="UQV48" s="5"/>
      <c r="UQW48" s="5"/>
      <c r="UQX48" s="5"/>
      <c r="UQY48" s="5"/>
      <c r="UQZ48" s="5"/>
      <c r="URA48" s="5"/>
      <c r="URB48" s="5"/>
      <c r="URC48" s="5"/>
      <c r="URD48" s="5"/>
      <c r="URE48" s="5"/>
      <c r="URF48" s="5"/>
      <c r="URG48" s="5"/>
      <c r="URH48" s="5"/>
      <c r="URI48" s="5"/>
      <c r="URJ48" s="5"/>
      <c r="URK48" s="5"/>
      <c r="URL48" s="5"/>
      <c r="URM48" s="5"/>
      <c r="URN48" s="5"/>
      <c r="URO48" s="5"/>
      <c r="URP48" s="5"/>
      <c r="URQ48" s="5"/>
      <c r="URR48" s="5"/>
      <c r="URS48" s="5"/>
      <c r="URT48" s="5"/>
      <c r="URU48" s="5"/>
      <c r="URV48" s="5"/>
      <c r="URW48" s="5"/>
      <c r="URX48" s="5"/>
      <c r="URY48" s="5"/>
      <c r="URZ48" s="5"/>
      <c r="USA48" s="5"/>
      <c r="USB48" s="5"/>
      <c r="USC48" s="5"/>
      <c r="USD48" s="5"/>
      <c r="USE48" s="5"/>
      <c r="USF48" s="5"/>
      <c r="USG48" s="5"/>
      <c r="USH48" s="5"/>
      <c r="USI48" s="5"/>
      <c r="USJ48" s="5"/>
      <c r="USK48" s="5"/>
      <c r="USL48" s="5"/>
      <c r="USM48" s="5"/>
      <c r="USN48" s="5"/>
      <c r="USO48" s="5"/>
      <c r="USP48" s="5"/>
      <c r="USQ48" s="5"/>
      <c r="USR48" s="5"/>
      <c r="USS48" s="5"/>
      <c r="UST48" s="5"/>
      <c r="USU48" s="5"/>
      <c r="USV48" s="5"/>
      <c r="USW48" s="5"/>
      <c r="USX48" s="5"/>
      <c r="USY48" s="5"/>
      <c r="USZ48" s="5"/>
      <c r="UTA48" s="5"/>
      <c r="UTB48" s="5"/>
      <c r="UTC48" s="5"/>
      <c r="UTD48" s="5"/>
      <c r="UTE48" s="5"/>
      <c r="UTF48" s="5"/>
      <c r="UTG48" s="5"/>
      <c r="UTH48" s="5"/>
      <c r="UTI48" s="5"/>
      <c r="UTJ48" s="5"/>
      <c r="UTK48" s="5"/>
      <c r="UTL48" s="5"/>
      <c r="UTM48" s="5"/>
      <c r="UTN48" s="5"/>
      <c r="UTO48" s="5"/>
      <c r="UTP48" s="5"/>
      <c r="UTQ48" s="5"/>
      <c r="UTR48" s="5"/>
      <c r="UTS48" s="5"/>
      <c r="UTT48" s="5"/>
      <c r="UTU48" s="5"/>
      <c r="UTV48" s="5"/>
      <c r="UTW48" s="5"/>
      <c r="UTX48" s="5"/>
      <c r="UTY48" s="5"/>
      <c r="UTZ48" s="5"/>
      <c r="UUA48" s="5"/>
      <c r="UUB48" s="5"/>
      <c r="UUC48" s="5"/>
      <c r="UUD48" s="5"/>
      <c r="UUE48" s="5"/>
      <c r="UUF48" s="5"/>
      <c r="UUG48" s="5"/>
      <c r="UUH48" s="5"/>
      <c r="UUI48" s="5"/>
      <c r="UUJ48" s="5"/>
      <c r="UUK48" s="5"/>
      <c r="UUL48" s="5"/>
      <c r="UUM48" s="5"/>
      <c r="UUN48" s="5"/>
      <c r="UUO48" s="5"/>
      <c r="UUP48" s="5"/>
      <c r="UUQ48" s="5"/>
      <c r="UUR48" s="5"/>
      <c r="UUS48" s="5"/>
      <c r="UUT48" s="5"/>
      <c r="UUU48" s="5"/>
      <c r="UUV48" s="5"/>
      <c r="UUW48" s="5"/>
      <c r="UUX48" s="5"/>
      <c r="UUY48" s="5"/>
      <c r="UUZ48" s="5"/>
      <c r="UVA48" s="5"/>
      <c r="UVB48" s="5"/>
      <c r="UVC48" s="5"/>
      <c r="UVD48" s="5"/>
      <c r="UVE48" s="5"/>
      <c r="UVF48" s="5"/>
      <c r="UVG48" s="5"/>
      <c r="UVH48" s="5"/>
      <c r="UVI48" s="5"/>
      <c r="UVJ48" s="5"/>
      <c r="UVK48" s="5"/>
      <c r="UVL48" s="5"/>
      <c r="UVM48" s="5"/>
      <c r="UVN48" s="5"/>
      <c r="UVO48" s="5"/>
      <c r="UVP48" s="5"/>
      <c r="UVQ48" s="5"/>
      <c r="UVR48" s="5"/>
      <c r="UVS48" s="5"/>
      <c r="UVT48" s="5"/>
      <c r="UVU48" s="5"/>
      <c r="UVV48" s="5"/>
      <c r="UVW48" s="5"/>
      <c r="UVX48" s="5"/>
      <c r="UVY48" s="5"/>
      <c r="UVZ48" s="5"/>
      <c r="UWA48" s="5"/>
      <c r="UWB48" s="5"/>
      <c r="UWC48" s="5"/>
      <c r="UWD48" s="5"/>
      <c r="UWE48" s="5"/>
      <c r="UWF48" s="5"/>
      <c r="UWG48" s="5"/>
      <c r="UWH48" s="5"/>
      <c r="UWI48" s="5"/>
      <c r="UWJ48" s="5"/>
      <c r="UWK48" s="5"/>
      <c r="UWL48" s="5"/>
      <c r="UWM48" s="5"/>
      <c r="UWN48" s="5"/>
      <c r="UWO48" s="5"/>
      <c r="UWP48" s="5"/>
      <c r="UWQ48" s="5"/>
      <c r="UWR48" s="5"/>
      <c r="UWS48" s="5"/>
      <c r="UWT48" s="5"/>
      <c r="UWU48" s="5"/>
      <c r="UWV48" s="5"/>
      <c r="UWW48" s="5"/>
      <c r="UWX48" s="5"/>
      <c r="UWY48" s="5"/>
      <c r="UWZ48" s="5"/>
      <c r="UXA48" s="5"/>
      <c r="UXB48" s="5"/>
      <c r="UXC48" s="5"/>
      <c r="UXD48" s="5"/>
      <c r="UXE48" s="5"/>
      <c r="UXF48" s="5"/>
      <c r="UXG48" s="5"/>
      <c r="UXH48" s="5"/>
      <c r="UXI48" s="5"/>
      <c r="UXJ48" s="5"/>
      <c r="UXK48" s="5"/>
      <c r="UXL48" s="5"/>
      <c r="UXM48" s="5"/>
      <c r="UXN48" s="5"/>
      <c r="UXO48" s="5"/>
      <c r="UXP48" s="5"/>
      <c r="UXQ48" s="5"/>
      <c r="UXR48" s="5"/>
      <c r="UXS48" s="5"/>
      <c r="UXT48" s="5"/>
      <c r="UXU48" s="5"/>
      <c r="UXV48" s="5"/>
      <c r="UXW48" s="5"/>
      <c r="UXX48" s="5"/>
      <c r="UXY48" s="5"/>
      <c r="UXZ48" s="5"/>
      <c r="UYA48" s="5"/>
      <c r="UYB48" s="5"/>
      <c r="UYC48" s="5"/>
      <c r="UYD48" s="5"/>
      <c r="UYE48" s="5"/>
      <c r="UYF48" s="5"/>
      <c r="UYG48" s="5"/>
      <c r="UYH48" s="5"/>
      <c r="UYI48" s="5"/>
      <c r="UYJ48" s="5"/>
      <c r="UYK48" s="5"/>
      <c r="UYL48" s="5"/>
      <c r="UYM48" s="5"/>
      <c r="UYN48" s="5"/>
      <c r="UYO48" s="5"/>
      <c r="UYP48" s="5"/>
      <c r="UYQ48" s="5"/>
      <c r="UYR48" s="5"/>
      <c r="UYS48" s="5"/>
      <c r="UYT48" s="5"/>
      <c r="UYU48" s="5"/>
      <c r="UYV48" s="5"/>
      <c r="UYW48" s="5"/>
      <c r="UYX48" s="5"/>
      <c r="UYY48" s="5"/>
      <c r="UYZ48" s="5"/>
      <c r="UZA48" s="5"/>
      <c r="UZB48" s="5"/>
      <c r="UZC48" s="5"/>
      <c r="UZD48" s="5"/>
      <c r="UZE48" s="5"/>
      <c r="UZF48" s="5"/>
      <c r="UZG48" s="5"/>
      <c r="UZH48" s="5"/>
      <c r="UZI48" s="5"/>
      <c r="UZJ48" s="5"/>
      <c r="UZK48" s="5"/>
      <c r="UZL48" s="5"/>
      <c r="UZM48" s="5"/>
      <c r="UZN48" s="5"/>
      <c r="UZO48" s="5"/>
      <c r="UZP48" s="5"/>
      <c r="UZQ48" s="5"/>
      <c r="UZR48" s="5"/>
      <c r="UZS48" s="5"/>
      <c r="UZT48" s="5"/>
      <c r="UZU48" s="5"/>
      <c r="UZV48" s="5"/>
      <c r="UZW48" s="5"/>
      <c r="UZX48" s="5"/>
      <c r="UZY48" s="5"/>
      <c r="UZZ48" s="5"/>
      <c r="VAA48" s="5"/>
      <c r="VAB48" s="5"/>
      <c r="VAC48" s="5"/>
      <c r="VAD48" s="5"/>
      <c r="VAE48" s="5"/>
      <c r="VAF48" s="5"/>
      <c r="VAG48" s="5"/>
      <c r="VAH48" s="5"/>
      <c r="VAI48" s="5"/>
      <c r="VAJ48" s="5"/>
      <c r="VAK48" s="5"/>
      <c r="VAL48" s="5"/>
      <c r="VAM48" s="5"/>
      <c r="VAN48" s="5"/>
      <c r="VAO48" s="5"/>
      <c r="VAP48" s="5"/>
      <c r="VAQ48" s="5"/>
      <c r="VAR48" s="5"/>
      <c r="VAS48" s="5"/>
      <c r="VAT48" s="5"/>
      <c r="VAU48" s="5"/>
      <c r="VAV48" s="5"/>
      <c r="VAW48" s="5"/>
      <c r="VAX48" s="5"/>
      <c r="VAY48" s="5"/>
      <c r="VAZ48" s="5"/>
      <c r="VBA48" s="5"/>
      <c r="VBB48" s="5"/>
      <c r="VBC48" s="5"/>
      <c r="VBD48" s="5"/>
      <c r="VBE48" s="5"/>
      <c r="VBF48" s="5"/>
      <c r="VBG48" s="5"/>
      <c r="VBH48" s="5"/>
      <c r="VBI48" s="5"/>
      <c r="VBJ48" s="5"/>
      <c r="VBK48" s="5"/>
      <c r="VBL48" s="5"/>
      <c r="VBM48" s="5"/>
      <c r="VBN48" s="5"/>
      <c r="VBO48" s="5"/>
      <c r="VBP48" s="5"/>
      <c r="VBQ48" s="5"/>
      <c r="VBR48" s="5"/>
      <c r="VBS48" s="5"/>
      <c r="VBT48" s="5"/>
      <c r="VBU48" s="5"/>
      <c r="VBV48" s="5"/>
      <c r="VBW48" s="5"/>
      <c r="VBX48" s="5"/>
      <c r="VBY48" s="5"/>
      <c r="VBZ48" s="5"/>
      <c r="VCA48" s="5"/>
      <c r="VCB48" s="5"/>
      <c r="VCC48" s="5"/>
      <c r="VCD48" s="5"/>
      <c r="VCE48" s="5"/>
      <c r="VCF48" s="5"/>
      <c r="VCG48" s="5"/>
      <c r="VCH48" s="5"/>
      <c r="VCI48" s="5"/>
      <c r="VCJ48" s="5"/>
      <c r="VCK48" s="5"/>
      <c r="VCL48" s="5"/>
      <c r="VCM48" s="5"/>
      <c r="VCN48" s="5"/>
      <c r="VCO48" s="5"/>
      <c r="VCP48" s="5"/>
      <c r="VCQ48" s="5"/>
      <c r="VCR48" s="5"/>
      <c r="VCS48" s="5"/>
      <c r="VCT48" s="5"/>
      <c r="VCU48" s="5"/>
      <c r="VCV48" s="5"/>
      <c r="VCW48" s="5"/>
      <c r="VCX48" s="5"/>
      <c r="VCY48" s="5"/>
      <c r="VCZ48" s="5"/>
      <c r="VDA48" s="5"/>
      <c r="VDB48" s="5"/>
      <c r="VDC48" s="5"/>
      <c r="VDD48" s="5"/>
      <c r="VDE48" s="5"/>
      <c r="VDF48" s="5"/>
      <c r="VDG48" s="5"/>
      <c r="VDH48" s="5"/>
      <c r="VDI48" s="5"/>
      <c r="VDJ48" s="5"/>
      <c r="VDK48" s="5"/>
      <c r="VDL48" s="5"/>
      <c r="VDM48" s="5"/>
      <c r="VDN48" s="5"/>
      <c r="VDO48" s="5"/>
      <c r="VDP48" s="5"/>
      <c r="VDQ48" s="5"/>
      <c r="VDR48" s="5"/>
      <c r="VDS48" s="5"/>
      <c r="VDT48" s="5"/>
      <c r="VDU48" s="5"/>
      <c r="VDV48" s="5"/>
      <c r="VDW48" s="5"/>
      <c r="VDX48" s="5"/>
      <c r="VDY48" s="5"/>
      <c r="VDZ48" s="5"/>
      <c r="VEA48" s="5"/>
      <c r="VEB48" s="5"/>
      <c r="VEC48" s="5"/>
      <c r="VED48" s="5"/>
      <c r="VEE48" s="5"/>
      <c r="VEF48" s="5"/>
      <c r="VEG48" s="5"/>
      <c r="VEH48" s="5"/>
      <c r="VEI48" s="5"/>
      <c r="VEJ48" s="5"/>
      <c r="VEK48" s="5"/>
      <c r="VEL48" s="5"/>
      <c r="VEM48" s="5"/>
      <c r="VEN48" s="5"/>
      <c r="VEO48" s="5"/>
      <c r="VEP48" s="5"/>
      <c r="VEQ48" s="5"/>
      <c r="VER48" s="5"/>
      <c r="VES48" s="5"/>
      <c r="VET48" s="5"/>
      <c r="VEU48" s="5"/>
      <c r="VEV48" s="5"/>
      <c r="VEW48" s="5"/>
      <c r="VEX48" s="5"/>
      <c r="VEY48" s="5"/>
      <c r="VEZ48" s="5"/>
      <c r="VFA48" s="5"/>
      <c r="VFB48" s="5"/>
      <c r="VFC48" s="5"/>
      <c r="VFD48" s="5"/>
      <c r="VFE48" s="5"/>
      <c r="VFF48" s="5"/>
      <c r="VFG48" s="5"/>
      <c r="VFH48" s="5"/>
      <c r="VFI48" s="5"/>
      <c r="VFJ48" s="5"/>
      <c r="VFK48" s="5"/>
      <c r="VFL48" s="5"/>
      <c r="VFM48" s="5"/>
      <c r="VFN48" s="5"/>
      <c r="VFO48" s="5"/>
      <c r="VFP48" s="5"/>
      <c r="VFQ48" s="5"/>
      <c r="VFR48" s="5"/>
      <c r="VFS48" s="5"/>
      <c r="VFT48" s="5"/>
      <c r="VFU48" s="5"/>
      <c r="VFV48" s="5"/>
      <c r="VFW48" s="5"/>
      <c r="VFX48" s="5"/>
      <c r="VFY48" s="5"/>
      <c r="VFZ48" s="5"/>
      <c r="VGA48" s="5"/>
      <c r="VGB48" s="5"/>
      <c r="VGC48" s="5"/>
      <c r="VGD48" s="5"/>
      <c r="VGE48" s="5"/>
      <c r="VGF48" s="5"/>
      <c r="VGG48" s="5"/>
      <c r="VGH48" s="5"/>
      <c r="VGI48" s="5"/>
      <c r="VGJ48" s="5"/>
      <c r="VGK48" s="5"/>
      <c r="VGL48" s="5"/>
      <c r="VGM48" s="5"/>
      <c r="VGN48" s="5"/>
      <c r="VGO48" s="5"/>
      <c r="VGP48" s="5"/>
      <c r="VGQ48" s="5"/>
      <c r="VGR48" s="5"/>
      <c r="VGS48" s="5"/>
      <c r="VGT48" s="5"/>
      <c r="VGU48" s="5"/>
      <c r="VGV48" s="5"/>
      <c r="VGW48" s="5"/>
      <c r="VGX48" s="5"/>
      <c r="VGY48" s="5"/>
      <c r="VGZ48" s="5"/>
      <c r="VHA48" s="5"/>
      <c r="VHB48" s="5"/>
      <c r="VHC48" s="5"/>
      <c r="VHD48" s="5"/>
      <c r="VHE48" s="5"/>
      <c r="VHF48" s="5"/>
      <c r="VHG48" s="5"/>
      <c r="VHH48" s="5"/>
      <c r="VHI48" s="5"/>
      <c r="VHJ48" s="5"/>
      <c r="VHK48" s="5"/>
      <c r="VHL48" s="5"/>
      <c r="VHM48" s="5"/>
      <c r="VHN48" s="5"/>
      <c r="VHO48" s="5"/>
      <c r="VHP48" s="5"/>
      <c r="VHQ48" s="5"/>
      <c r="VHR48" s="5"/>
      <c r="VHS48" s="5"/>
      <c r="VHT48" s="5"/>
      <c r="VHU48" s="5"/>
      <c r="VHV48" s="5"/>
      <c r="VHW48" s="5"/>
      <c r="VHX48" s="5"/>
      <c r="VHY48" s="5"/>
      <c r="VHZ48" s="5"/>
      <c r="VIA48" s="5"/>
      <c r="VIB48" s="5"/>
      <c r="VIC48" s="5"/>
      <c r="VID48" s="5"/>
      <c r="VIE48" s="5"/>
      <c r="VIF48" s="5"/>
      <c r="VIG48" s="5"/>
      <c r="VIH48" s="5"/>
      <c r="VII48" s="5"/>
      <c r="VIJ48" s="5"/>
      <c r="VIK48" s="5"/>
      <c r="VIL48" s="5"/>
      <c r="VIM48" s="5"/>
      <c r="VIN48" s="5"/>
      <c r="VIO48" s="5"/>
      <c r="VIP48" s="5"/>
      <c r="VIQ48" s="5"/>
      <c r="VIR48" s="5"/>
      <c r="VIS48" s="5"/>
      <c r="VIT48" s="5"/>
      <c r="VIU48" s="5"/>
      <c r="VIV48" s="5"/>
      <c r="VIW48" s="5"/>
      <c r="VIX48" s="5"/>
      <c r="VIY48" s="5"/>
      <c r="VIZ48" s="5"/>
      <c r="VJA48" s="5"/>
      <c r="VJB48" s="5"/>
      <c r="VJC48" s="5"/>
      <c r="VJD48" s="5"/>
      <c r="VJE48" s="5"/>
      <c r="VJF48" s="5"/>
      <c r="VJG48" s="5"/>
      <c r="VJH48" s="5"/>
      <c r="VJI48" s="5"/>
      <c r="VJJ48" s="5"/>
      <c r="VJK48" s="5"/>
      <c r="VJL48" s="5"/>
      <c r="VJM48" s="5"/>
      <c r="VJN48" s="5"/>
      <c r="VJO48" s="5"/>
      <c r="VJP48" s="5"/>
      <c r="VJQ48" s="5"/>
      <c r="VJR48" s="5"/>
      <c r="VJS48" s="5"/>
      <c r="VJT48" s="5"/>
      <c r="VJU48" s="5"/>
      <c r="VJV48" s="5"/>
      <c r="VJW48" s="5"/>
      <c r="VJX48" s="5"/>
      <c r="VJY48" s="5"/>
      <c r="VJZ48" s="5"/>
      <c r="VKA48" s="5"/>
      <c r="VKB48" s="5"/>
      <c r="VKC48" s="5"/>
      <c r="VKD48" s="5"/>
      <c r="VKE48" s="5"/>
      <c r="VKF48" s="5"/>
      <c r="VKG48" s="5"/>
      <c r="VKH48" s="5"/>
      <c r="VKI48" s="5"/>
      <c r="VKJ48" s="5"/>
      <c r="VKK48" s="5"/>
      <c r="VKL48" s="5"/>
      <c r="VKM48" s="5"/>
      <c r="VKN48" s="5"/>
      <c r="VKO48" s="5"/>
      <c r="VKP48" s="5"/>
      <c r="VKQ48" s="5"/>
      <c r="VKR48" s="5"/>
      <c r="VKS48" s="5"/>
      <c r="VKT48" s="5"/>
      <c r="VKU48" s="5"/>
      <c r="VKV48" s="5"/>
      <c r="VKW48" s="5"/>
      <c r="VKX48" s="5"/>
      <c r="VKY48" s="5"/>
      <c r="VKZ48" s="5"/>
      <c r="VLA48" s="5"/>
      <c r="VLB48" s="5"/>
      <c r="VLC48" s="5"/>
      <c r="VLD48" s="5"/>
      <c r="VLE48" s="5"/>
      <c r="VLF48" s="5"/>
      <c r="VLG48" s="5"/>
      <c r="VLH48" s="5"/>
      <c r="VLI48" s="5"/>
      <c r="VLJ48" s="5"/>
      <c r="VLK48" s="5"/>
      <c r="VLL48" s="5"/>
      <c r="VLM48" s="5"/>
      <c r="VLN48" s="5"/>
      <c r="VLO48" s="5"/>
      <c r="VLP48" s="5"/>
      <c r="VLQ48" s="5"/>
      <c r="VLR48" s="5"/>
      <c r="VLS48" s="5"/>
      <c r="VLT48" s="5"/>
      <c r="VLU48" s="5"/>
      <c r="VLV48" s="5"/>
      <c r="VLW48" s="5"/>
      <c r="VLX48" s="5"/>
      <c r="VLY48" s="5"/>
      <c r="VLZ48" s="5"/>
      <c r="VMA48" s="5"/>
      <c r="VMB48" s="5"/>
      <c r="VMC48" s="5"/>
      <c r="VMD48" s="5"/>
      <c r="VME48" s="5"/>
      <c r="VMF48" s="5"/>
      <c r="VMG48" s="5"/>
      <c r="VMH48" s="5"/>
      <c r="VMI48" s="5"/>
      <c r="VMJ48" s="5"/>
      <c r="VMK48" s="5"/>
      <c r="VML48" s="5"/>
      <c r="VMM48" s="5"/>
      <c r="VMN48" s="5"/>
      <c r="VMO48" s="5"/>
      <c r="VMP48" s="5"/>
      <c r="VMQ48" s="5"/>
      <c r="VMR48" s="5"/>
      <c r="VMS48" s="5"/>
      <c r="VMT48" s="5"/>
      <c r="VMU48" s="5"/>
      <c r="VMV48" s="5"/>
      <c r="VMW48" s="5"/>
      <c r="VMX48" s="5"/>
      <c r="VMY48" s="5"/>
      <c r="VMZ48" s="5"/>
      <c r="VNA48" s="5"/>
      <c r="VNB48" s="5"/>
      <c r="VNC48" s="5"/>
      <c r="VND48" s="5"/>
      <c r="VNE48" s="5"/>
      <c r="VNF48" s="5"/>
      <c r="VNG48" s="5"/>
      <c r="VNH48" s="5"/>
      <c r="VNI48" s="5"/>
      <c r="VNJ48" s="5"/>
      <c r="VNK48" s="5"/>
      <c r="VNL48" s="5"/>
      <c r="VNM48" s="5"/>
      <c r="VNN48" s="5"/>
      <c r="VNO48" s="5"/>
      <c r="VNP48" s="5"/>
      <c r="VNQ48" s="5"/>
      <c r="VNR48" s="5"/>
      <c r="VNS48" s="5"/>
      <c r="VNT48" s="5"/>
      <c r="VNU48" s="5"/>
      <c r="VNV48" s="5"/>
      <c r="VNW48" s="5"/>
      <c r="VNX48" s="5"/>
      <c r="VNY48" s="5"/>
      <c r="VNZ48" s="5"/>
      <c r="VOA48" s="5"/>
      <c r="VOB48" s="5"/>
      <c r="VOC48" s="5"/>
      <c r="VOD48" s="5"/>
      <c r="VOE48" s="5"/>
      <c r="VOF48" s="5"/>
      <c r="VOG48" s="5"/>
      <c r="VOH48" s="5"/>
      <c r="VOI48" s="5"/>
      <c r="VOJ48" s="5"/>
      <c r="VOK48" s="5"/>
      <c r="VOL48" s="5"/>
      <c r="VOM48" s="5"/>
      <c r="VON48" s="5"/>
      <c r="VOO48" s="5"/>
      <c r="VOP48" s="5"/>
      <c r="VOQ48" s="5"/>
      <c r="VOR48" s="5"/>
      <c r="VOS48" s="5"/>
      <c r="VOT48" s="5"/>
      <c r="VOU48" s="5"/>
      <c r="VOV48" s="5"/>
      <c r="VOW48" s="5"/>
      <c r="VOX48" s="5"/>
      <c r="VOY48" s="5"/>
      <c r="VOZ48" s="5"/>
      <c r="VPA48" s="5"/>
      <c r="VPB48" s="5"/>
      <c r="VPC48" s="5"/>
      <c r="VPD48" s="5"/>
      <c r="VPE48" s="5"/>
      <c r="VPF48" s="5"/>
      <c r="VPG48" s="5"/>
      <c r="VPH48" s="5"/>
      <c r="VPI48" s="5"/>
      <c r="VPJ48" s="5"/>
      <c r="VPK48" s="5"/>
      <c r="VPL48" s="5"/>
      <c r="VPM48" s="5"/>
      <c r="VPN48" s="5"/>
      <c r="VPO48" s="5"/>
      <c r="VPP48" s="5"/>
      <c r="VPQ48" s="5"/>
      <c r="VPR48" s="5"/>
      <c r="VPS48" s="5"/>
      <c r="VPT48" s="5"/>
      <c r="VPU48" s="5"/>
      <c r="VPV48" s="5"/>
      <c r="VPW48" s="5"/>
      <c r="VPX48" s="5"/>
      <c r="VPY48" s="5"/>
      <c r="VPZ48" s="5"/>
      <c r="VQA48" s="5"/>
      <c r="VQB48" s="5"/>
      <c r="VQC48" s="5"/>
      <c r="VQD48" s="5"/>
      <c r="VQE48" s="5"/>
      <c r="VQF48" s="5"/>
      <c r="VQG48" s="5"/>
      <c r="VQH48" s="5"/>
      <c r="VQI48" s="5"/>
      <c r="VQJ48" s="5"/>
      <c r="VQK48" s="5"/>
      <c r="VQL48" s="5"/>
      <c r="VQM48" s="5"/>
      <c r="VQN48" s="5"/>
      <c r="VQO48" s="5"/>
      <c r="VQP48" s="5"/>
      <c r="VQQ48" s="5"/>
      <c r="VQR48" s="5"/>
      <c r="VQS48" s="5"/>
      <c r="VQT48" s="5"/>
      <c r="VQU48" s="5"/>
      <c r="VQV48" s="5"/>
      <c r="VQW48" s="5"/>
      <c r="VQX48" s="5"/>
      <c r="VQY48" s="5"/>
      <c r="VQZ48" s="5"/>
      <c r="VRA48" s="5"/>
      <c r="VRB48" s="5"/>
      <c r="VRC48" s="5"/>
      <c r="VRD48" s="5"/>
      <c r="VRE48" s="5"/>
      <c r="VRF48" s="5"/>
      <c r="VRG48" s="5"/>
      <c r="VRH48" s="5"/>
      <c r="VRI48" s="5"/>
      <c r="VRJ48" s="5"/>
      <c r="VRK48" s="5"/>
      <c r="VRL48" s="5"/>
      <c r="VRM48" s="5"/>
      <c r="VRN48" s="5"/>
      <c r="VRO48" s="5"/>
      <c r="VRP48" s="5"/>
      <c r="VRQ48" s="5"/>
      <c r="VRR48" s="5"/>
      <c r="VRS48" s="5"/>
      <c r="VRT48" s="5"/>
      <c r="VRU48" s="5"/>
      <c r="VRV48" s="5"/>
      <c r="VRW48" s="5"/>
      <c r="VRX48" s="5"/>
      <c r="VRY48" s="5"/>
      <c r="VRZ48" s="5"/>
      <c r="VSA48" s="5"/>
      <c r="VSB48" s="5"/>
      <c r="VSC48" s="5"/>
      <c r="VSD48" s="5"/>
      <c r="VSE48" s="5"/>
      <c r="VSF48" s="5"/>
      <c r="VSG48" s="5"/>
      <c r="VSH48" s="5"/>
      <c r="VSI48" s="5"/>
      <c r="VSJ48" s="5"/>
      <c r="VSK48" s="5"/>
      <c r="VSL48" s="5"/>
      <c r="VSM48" s="5"/>
      <c r="VSN48" s="5"/>
      <c r="VSO48" s="5"/>
      <c r="VSP48" s="5"/>
      <c r="VSQ48" s="5"/>
      <c r="VSR48" s="5"/>
      <c r="VSS48" s="5"/>
      <c r="VST48" s="5"/>
      <c r="VSU48" s="5"/>
      <c r="VSV48" s="5"/>
      <c r="VSW48" s="5"/>
      <c r="VSX48" s="5"/>
      <c r="VSY48" s="5"/>
      <c r="VSZ48" s="5"/>
      <c r="VTA48" s="5"/>
      <c r="VTB48" s="5"/>
      <c r="VTC48" s="5"/>
      <c r="VTD48" s="5"/>
      <c r="VTE48" s="5"/>
      <c r="VTF48" s="5"/>
      <c r="VTG48" s="5"/>
      <c r="VTH48" s="5"/>
      <c r="VTI48" s="5"/>
      <c r="VTJ48" s="5"/>
      <c r="VTK48" s="5"/>
      <c r="VTL48" s="5"/>
      <c r="VTM48" s="5"/>
      <c r="VTN48" s="5"/>
      <c r="VTO48" s="5"/>
      <c r="VTP48" s="5"/>
      <c r="VTQ48" s="5"/>
      <c r="VTR48" s="5"/>
      <c r="VTS48" s="5"/>
      <c r="VTT48" s="5"/>
      <c r="VTU48" s="5"/>
      <c r="VTV48" s="5"/>
      <c r="VTW48" s="5"/>
      <c r="VTX48" s="5"/>
      <c r="VTY48" s="5"/>
      <c r="VTZ48" s="5"/>
      <c r="VUA48" s="5"/>
      <c r="VUB48" s="5"/>
      <c r="VUC48" s="5"/>
      <c r="VUD48" s="5"/>
      <c r="VUE48" s="5"/>
      <c r="VUF48" s="5"/>
      <c r="VUG48" s="5"/>
      <c r="VUH48" s="5"/>
      <c r="VUI48" s="5"/>
      <c r="VUJ48" s="5"/>
      <c r="VUK48" s="5"/>
      <c r="VUL48" s="5"/>
      <c r="VUM48" s="5"/>
      <c r="VUN48" s="5"/>
      <c r="VUO48" s="5"/>
      <c r="VUP48" s="5"/>
      <c r="VUQ48" s="5"/>
      <c r="VUR48" s="5"/>
      <c r="VUS48" s="5"/>
      <c r="VUT48" s="5"/>
      <c r="VUU48" s="5"/>
      <c r="VUV48" s="5"/>
      <c r="VUW48" s="5"/>
      <c r="VUX48" s="5"/>
      <c r="VUY48" s="5"/>
      <c r="VUZ48" s="5"/>
      <c r="VVA48" s="5"/>
      <c r="VVB48" s="5"/>
      <c r="VVC48" s="5"/>
      <c r="VVD48" s="5"/>
      <c r="VVE48" s="5"/>
      <c r="VVF48" s="5"/>
      <c r="VVG48" s="5"/>
      <c r="VVH48" s="5"/>
      <c r="VVI48" s="5"/>
      <c r="VVJ48" s="5"/>
      <c r="VVK48" s="5"/>
      <c r="VVL48" s="5"/>
      <c r="VVM48" s="5"/>
      <c r="VVN48" s="5"/>
      <c r="VVO48" s="5"/>
      <c r="VVP48" s="5"/>
      <c r="VVQ48" s="5"/>
      <c r="VVR48" s="5"/>
      <c r="VVS48" s="5"/>
      <c r="VVT48" s="5"/>
      <c r="VVU48" s="5"/>
      <c r="VVV48" s="5"/>
      <c r="VVW48" s="5"/>
      <c r="VVX48" s="5"/>
      <c r="VVY48" s="5"/>
      <c r="VVZ48" s="5"/>
      <c r="VWA48" s="5"/>
      <c r="VWB48" s="5"/>
      <c r="VWC48" s="5"/>
      <c r="VWD48" s="5"/>
      <c r="VWE48" s="5"/>
      <c r="VWF48" s="5"/>
      <c r="VWG48" s="5"/>
      <c r="VWH48" s="5"/>
      <c r="VWI48" s="5"/>
      <c r="VWJ48" s="5"/>
      <c r="VWK48" s="5"/>
      <c r="VWL48" s="5"/>
      <c r="VWM48" s="5"/>
      <c r="VWN48" s="5"/>
      <c r="VWO48" s="5"/>
      <c r="VWP48" s="5"/>
      <c r="VWQ48" s="5"/>
      <c r="VWR48" s="5"/>
      <c r="VWS48" s="5"/>
      <c r="VWT48" s="5"/>
      <c r="VWU48" s="5"/>
      <c r="VWV48" s="5"/>
      <c r="VWW48" s="5"/>
      <c r="VWX48" s="5"/>
      <c r="VWY48" s="5"/>
      <c r="VWZ48" s="5"/>
      <c r="VXA48" s="5"/>
      <c r="VXB48" s="5"/>
      <c r="VXC48" s="5"/>
      <c r="VXD48" s="5"/>
      <c r="VXE48" s="5"/>
      <c r="VXF48" s="5"/>
      <c r="VXG48" s="5"/>
      <c r="VXH48" s="5"/>
      <c r="VXI48" s="5"/>
      <c r="VXJ48" s="5"/>
      <c r="VXK48" s="5"/>
      <c r="VXL48" s="5"/>
      <c r="VXM48" s="5"/>
      <c r="VXN48" s="5"/>
      <c r="VXO48" s="5"/>
      <c r="VXP48" s="5"/>
      <c r="VXQ48" s="5"/>
      <c r="VXR48" s="5"/>
      <c r="VXS48" s="5"/>
      <c r="VXT48" s="5"/>
      <c r="VXU48" s="5"/>
      <c r="VXV48" s="5"/>
      <c r="VXW48" s="5"/>
      <c r="VXX48" s="5"/>
      <c r="VXY48" s="5"/>
      <c r="VXZ48" s="5"/>
      <c r="VYA48" s="5"/>
      <c r="VYB48" s="5"/>
      <c r="VYC48" s="5"/>
      <c r="VYD48" s="5"/>
      <c r="VYE48" s="5"/>
      <c r="VYF48" s="5"/>
      <c r="VYG48" s="5"/>
      <c r="VYH48" s="5"/>
      <c r="VYI48" s="5"/>
      <c r="VYJ48" s="5"/>
      <c r="VYK48" s="5"/>
      <c r="VYL48" s="5"/>
      <c r="VYM48" s="5"/>
      <c r="VYN48" s="5"/>
      <c r="VYO48" s="5"/>
      <c r="VYP48" s="5"/>
      <c r="VYQ48" s="5"/>
      <c r="VYR48" s="5"/>
      <c r="VYS48" s="5"/>
      <c r="VYT48" s="5"/>
      <c r="VYU48" s="5"/>
      <c r="VYV48" s="5"/>
      <c r="VYW48" s="5"/>
      <c r="VYX48" s="5"/>
      <c r="VYY48" s="5"/>
      <c r="VYZ48" s="5"/>
      <c r="VZA48" s="5"/>
      <c r="VZB48" s="5"/>
      <c r="VZC48" s="5"/>
      <c r="VZD48" s="5"/>
      <c r="VZE48" s="5"/>
      <c r="VZF48" s="5"/>
      <c r="VZG48" s="5"/>
      <c r="VZH48" s="5"/>
      <c r="VZI48" s="5"/>
      <c r="VZJ48" s="5"/>
      <c r="VZK48" s="5"/>
      <c r="VZL48" s="5"/>
      <c r="VZM48" s="5"/>
      <c r="VZN48" s="5"/>
      <c r="VZO48" s="5"/>
      <c r="VZP48" s="5"/>
      <c r="VZQ48" s="5"/>
      <c r="VZR48" s="5"/>
      <c r="VZS48" s="5"/>
      <c r="VZT48" s="5"/>
      <c r="VZU48" s="5"/>
      <c r="VZV48" s="5"/>
      <c r="VZW48" s="5"/>
      <c r="VZX48" s="5"/>
      <c r="VZY48" s="5"/>
      <c r="VZZ48" s="5"/>
      <c r="WAA48" s="5"/>
      <c r="WAB48" s="5"/>
      <c r="WAC48" s="5"/>
      <c r="WAD48" s="5"/>
      <c r="WAE48" s="5"/>
      <c r="WAF48" s="5"/>
      <c r="WAG48" s="5"/>
      <c r="WAH48" s="5"/>
      <c r="WAI48" s="5"/>
      <c r="WAJ48" s="5"/>
      <c r="WAK48" s="5"/>
      <c r="WAL48" s="5"/>
      <c r="WAM48" s="5"/>
      <c r="WAN48" s="5"/>
      <c r="WAO48" s="5"/>
      <c r="WAP48" s="5"/>
      <c r="WAQ48" s="5"/>
      <c r="WAR48" s="5"/>
      <c r="WAS48" s="5"/>
      <c r="WAT48" s="5"/>
      <c r="WAU48" s="5"/>
      <c r="WAV48" s="5"/>
      <c r="WAW48" s="5"/>
      <c r="WAX48" s="5"/>
      <c r="WAY48" s="5"/>
      <c r="WAZ48" s="5"/>
      <c r="WBA48" s="5"/>
      <c r="WBB48" s="5"/>
      <c r="WBC48" s="5"/>
      <c r="WBD48" s="5"/>
      <c r="WBE48" s="5"/>
      <c r="WBF48" s="5"/>
      <c r="WBG48" s="5"/>
      <c r="WBH48" s="5"/>
      <c r="WBI48" s="5"/>
      <c r="WBJ48" s="5"/>
      <c r="WBK48" s="5"/>
      <c r="WBL48" s="5"/>
      <c r="WBM48" s="5"/>
      <c r="WBN48" s="5"/>
      <c r="WBO48" s="5"/>
      <c r="WBP48" s="5"/>
      <c r="WBQ48" s="5"/>
      <c r="WBR48" s="5"/>
      <c r="WBS48" s="5"/>
      <c r="WBT48" s="5"/>
      <c r="WBU48" s="5"/>
      <c r="WBV48" s="5"/>
      <c r="WBW48" s="5"/>
      <c r="WBX48" s="5"/>
      <c r="WBY48" s="5"/>
      <c r="WBZ48" s="5"/>
      <c r="WCA48" s="5"/>
      <c r="WCB48" s="5"/>
      <c r="WCC48" s="5"/>
      <c r="WCD48" s="5"/>
      <c r="WCE48" s="5"/>
      <c r="WCF48" s="5"/>
      <c r="WCG48" s="5"/>
      <c r="WCH48" s="5"/>
      <c r="WCI48" s="5"/>
      <c r="WCJ48" s="5"/>
      <c r="WCK48" s="5"/>
      <c r="WCL48" s="5"/>
      <c r="WCM48" s="5"/>
      <c r="WCN48" s="5"/>
      <c r="WCO48" s="5"/>
      <c r="WCP48" s="5"/>
      <c r="WCQ48" s="5"/>
      <c r="WCR48" s="5"/>
      <c r="WCS48" s="5"/>
      <c r="WCT48" s="5"/>
      <c r="WCU48" s="5"/>
      <c r="WCV48" s="5"/>
      <c r="WCW48" s="5"/>
      <c r="WCX48" s="5"/>
      <c r="WCY48" s="5"/>
      <c r="WCZ48" s="5"/>
      <c r="WDA48" s="5"/>
      <c r="WDB48" s="5"/>
      <c r="WDC48" s="5"/>
      <c r="WDD48" s="5"/>
      <c r="WDE48" s="5"/>
      <c r="WDF48" s="5"/>
      <c r="WDG48" s="5"/>
      <c r="WDH48" s="5"/>
      <c r="WDI48" s="5"/>
      <c r="WDJ48" s="5"/>
      <c r="WDK48" s="5"/>
      <c r="WDL48" s="5"/>
      <c r="WDM48" s="5"/>
      <c r="WDN48" s="5"/>
      <c r="WDO48" s="5"/>
      <c r="WDP48" s="5"/>
      <c r="WDQ48" s="5"/>
      <c r="WDR48" s="5"/>
      <c r="WDS48" s="5"/>
      <c r="WDT48" s="5"/>
      <c r="WDU48" s="5"/>
      <c r="WDV48" s="5"/>
      <c r="WDW48" s="5"/>
      <c r="WDX48" s="5"/>
      <c r="WDY48" s="5"/>
      <c r="WDZ48" s="5"/>
      <c r="WEA48" s="5"/>
      <c r="WEB48" s="5"/>
      <c r="WEC48" s="5"/>
      <c r="WED48" s="5"/>
      <c r="WEE48" s="5"/>
      <c r="WEF48" s="5"/>
      <c r="WEG48" s="5"/>
      <c r="WEH48" s="5"/>
      <c r="WEI48" s="5"/>
      <c r="WEJ48" s="5"/>
      <c r="WEK48" s="5"/>
      <c r="WEL48" s="5"/>
      <c r="WEM48" s="5"/>
      <c r="WEN48" s="5"/>
      <c r="WEO48" s="5"/>
      <c r="WEP48" s="5"/>
      <c r="WEQ48" s="5"/>
      <c r="WER48" s="5"/>
      <c r="WES48" s="5"/>
      <c r="WET48" s="5"/>
      <c r="WEU48" s="5"/>
      <c r="WEV48" s="5"/>
      <c r="WEW48" s="5"/>
      <c r="WEX48" s="5"/>
      <c r="WEY48" s="5"/>
      <c r="WEZ48" s="5"/>
      <c r="WFA48" s="5"/>
      <c r="WFB48" s="5"/>
      <c r="WFC48" s="5"/>
      <c r="WFD48" s="5"/>
      <c r="WFE48" s="5"/>
      <c r="WFF48" s="5"/>
      <c r="WFG48" s="5"/>
      <c r="WFH48" s="5"/>
      <c r="WFI48" s="5"/>
      <c r="WFJ48" s="5"/>
      <c r="WFK48" s="5"/>
      <c r="WFL48" s="5"/>
      <c r="WFM48" s="5"/>
      <c r="WFN48" s="5"/>
      <c r="WFO48" s="5"/>
      <c r="WFP48" s="5"/>
      <c r="WFQ48" s="5"/>
      <c r="WFR48" s="5"/>
      <c r="WFS48" s="5"/>
      <c r="WFT48" s="5"/>
      <c r="WFU48" s="5"/>
      <c r="WFV48" s="5"/>
      <c r="WFW48" s="5"/>
      <c r="WFX48" s="5"/>
      <c r="WFY48" s="5"/>
      <c r="WFZ48" s="5"/>
      <c r="WGA48" s="5"/>
      <c r="WGB48" s="5"/>
      <c r="WGC48" s="5"/>
      <c r="WGD48" s="5"/>
      <c r="WGE48" s="5"/>
      <c r="WGF48" s="5"/>
      <c r="WGG48" s="5"/>
      <c r="WGH48" s="5"/>
      <c r="WGI48" s="5"/>
      <c r="WGJ48" s="5"/>
      <c r="WGK48" s="5"/>
      <c r="WGL48" s="5"/>
      <c r="WGM48" s="5"/>
      <c r="WGN48" s="5"/>
      <c r="WGO48" s="5"/>
      <c r="WGP48" s="5"/>
      <c r="WGQ48" s="5"/>
      <c r="WGR48" s="5"/>
      <c r="WGS48" s="5"/>
      <c r="WGT48" s="5"/>
      <c r="WGU48" s="5"/>
      <c r="WGV48" s="5"/>
      <c r="WGW48" s="5"/>
      <c r="WGX48" s="5"/>
      <c r="WGY48" s="5"/>
      <c r="WGZ48" s="5"/>
      <c r="WHA48" s="5"/>
      <c r="WHB48" s="5"/>
      <c r="WHC48" s="5"/>
      <c r="WHD48" s="5"/>
      <c r="WHE48" s="5"/>
      <c r="WHF48" s="5"/>
      <c r="WHG48" s="5"/>
      <c r="WHH48" s="5"/>
      <c r="WHI48" s="5"/>
      <c r="WHJ48" s="5"/>
      <c r="WHK48" s="5"/>
      <c r="WHL48" s="5"/>
      <c r="WHM48" s="5"/>
      <c r="WHN48" s="5"/>
      <c r="WHO48" s="5"/>
      <c r="WHP48" s="5"/>
      <c r="WHQ48" s="5"/>
      <c r="WHR48" s="5"/>
      <c r="WHS48" s="5"/>
      <c r="WHT48" s="5"/>
      <c r="WHU48" s="5"/>
      <c r="WHV48" s="5"/>
      <c r="WHW48" s="5"/>
      <c r="WHX48" s="5"/>
      <c r="WHY48" s="5"/>
      <c r="WHZ48" s="5"/>
      <c r="WIA48" s="5"/>
      <c r="WIB48" s="5"/>
      <c r="WIC48" s="5"/>
      <c r="WID48" s="5"/>
      <c r="WIE48" s="5"/>
      <c r="WIF48" s="5"/>
      <c r="WIG48" s="5"/>
      <c r="WIH48" s="5"/>
      <c r="WII48" s="5"/>
      <c r="WIJ48" s="5"/>
      <c r="WIK48" s="5"/>
      <c r="WIL48" s="5"/>
      <c r="WIM48" s="5"/>
      <c r="WIN48" s="5"/>
      <c r="WIO48" s="5"/>
      <c r="WIP48" s="5"/>
      <c r="WIQ48" s="5"/>
      <c r="WIR48" s="5"/>
      <c r="WIS48" s="5"/>
      <c r="WIT48" s="5"/>
      <c r="WIU48" s="5"/>
      <c r="WIV48" s="5"/>
      <c r="WIW48" s="5"/>
      <c r="WIX48" s="5"/>
      <c r="WIY48" s="5"/>
      <c r="WIZ48" s="5"/>
      <c r="WJA48" s="5"/>
      <c r="WJB48" s="5"/>
      <c r="WJC48" s="5"/>
      <c r="WJD48" s="5"/>
      <c r="WJE48" s="5"/>
      <c r="WJF48" s="5"/>
      <c r="WJG48" s="5"/>
      <c r="WJH48" s="5"/>
      <c r="WJI48" s="5"/>
      <c r="WJJ48" s="5"/>
      <c r="WJK48" s="5"/>
      <c r="WJL48" s="5"/>
      <c r="WJM48" s="5"/>
      <c r="WJN48" s="5"/>
      <c r="WJO48" s="5"/>
      <c r="WJP48" s="5"/>
      <c r="WJQ48" s="5"/>
      <c r="WJR48" s="5"/>
      <c r="WJS48" s="5"/>
      <c r="WJT48" s="5"/>
      <c r="WJU48" s="5"/>
      <c r="WJV48" s="5"/>
      <c r="WJW48" s="5"/>
      <c r="WJX48" s="5"/>
      <c r="WJY48" s="5"/>
      <c r="WJZ48" s="5"/>
      <c r="WKA48" s="5"/>
      <c r="WKB48" s="5"/>
      <c r="WKC48" s="5"/>
      <c r="WKD48" s="5"/>
      <c r="WKE48" s="5"/>
      <c r="WKF48" s="5"/>
      <c r="WKG48" s="5"/>
      <c r="WKH48" s="5"/>
      <c r="WKI48" s="5"/>
      <c r="WKJ48" s="5"/>
      <c r="WKK48" s="5"/>
      <c r="WKL48" s="5"/>
      <c r="WKM48" s="5"/>
      <c r="WKN48" s="5"/>
      <c r="WKO48" s="5"/>
      <c r="WKP48" s="5"/>
      <c r="WKQ48" s="5"/>
      <c r="WKR48" s="5"/>
      <c r="WKS48" s="5"/>
      <c r="WKT48" s="5"/>
      <c r="WKU48" s="5"/>
      <c r="WKV48" s="5"/>
      <c r="WKW48" s="5"/>
      <c r="WKX48" s="5"/>
      <c r="WKY48" s="5"/>
      <c r="WKZ48" s="5"/>
      <c r="WLA48" s="5"/>
      <c r="WLB48" s="5"/>
      <c r="WLC48" s="5"/>
      <c r="WLD48" s="5"/>
      <c r="WLE48" s="5"/>
      <c r="WLF48" s="5"/>
      <c r="WLG48" s="5"/>
      <c r="WLH48" s="5"/>
      <c r="WLI48" s="5"/>
      <c r="WLJ48" s="5"/>
      <c r="WLK48" s="5"/>
      <c r="WLL48" s="5"/>
      <c r="WLM48" s="5"/>
      <c r="WLN48" s="5"/>
      <c r="WLO48" s="5"/>
      <c r="WLP48" s="5"/>
      <c r="WLQ48" s="5"/>
      <c r="WLR48" s="5"/>
      <c r="WLS48" s="5"/>
      <c r="WLT48" s="5"/>
      <c r="WLU48" s="5"/>
      <c r="WLV48" s="5"/>
      <c r="WLW48" s="5"/>
      <c r="WLX48" s="5"/>
      <c r="WLY48" s="5"/>
      <c r="WLZ48" s="5"/>
      <c r="WMA48" s="5"/>
      <c r="WMB48" s="5"/>
      <c r="WMC48" s="5"/>
      <c r="WMD48" s="5"/>
      <c r="WME48" s="5"/>
      <c r="WMF48" s="5"/>
      <c r="WMG48" s="5"/>
      <c r="WMH48" s="5"/>
      <c r="WMI48" s="5"/>
      <c r="WMJ48" s="5"/>
      <c r="WMK48" s="5"/>
      <c r="WML48" s="5"/>
      <c r="WMM48" s="5"/>
      <c r="WMN48" s="5"/>
      <c r="WMO48" s="5"/>
      <c r="WMP48" s="5"/>
      <c r="WMQ48" s="5"/>
      <c r="WMR48" s="5"/>
      <c r="WMS48" s="5"/>
      <c r="WMT48" s="5"/>
      <c r="WMU48" s="5"/>
      <c r="WMV48" s="5"/>
      <c r="WMW48" s="5"/>
      <c r="WMX48" s="5"/>
      <c r="WMY48" s="5"/>
      <c r="WMZ48" s="5"/>
      <c r="WNA48" s="5"/>
      <c r="WNB48" s="5"/>
      <c r="WNC48" s="5"/>
      <c r="WND48" s="5"/>
      <c r="WNE48" s="5"/>
      <c r="WNF48" s="5"/>
      <c r="WNG48" s="5"/>
      <c r="WNH48" s="5"/>
      <c r="WNI48" s="5"/>
      <c r="WNJ48" s="5"/>
      <c r="WNK48" s="5"/>
      <c r="WNL48" s="5"/>
      <c r="WNM48" s="5"/>
      <c r="WNN48" s="5"/>
      <c r="WNO48" s="5"/>
      <c r="WNP48" s="5"/>
      <c r="WNQ48" s="5"/>
      <c r="WNR48" s="5"/>
      <c r="WNS48" s="5"/>
      <c r="WNT48" s="5"/>
      <c r="WNU48" s="5"/>
      <c r="WNV48" s="5"/>
      <c r="WNW48" s="5"/>
      <c r="WNX48" s="5"/>
      <c r="WNY48" s="5"/>
      <c r="WNZ48" s="5"/>
      <c r="WOA48" s="5"/>
      <c r="WOB48" s="5"/>
      <c r="WOC48" s="5"/>
      <c r="WOD48" s="5"/>
      <c r="WOE48" s="5"/>
      <c r="WOF48" s="5"/>
      <c r="WOG48" s="5"/>
      <c r="WOH48" s="5"/>
      <c r="WOI48" s="5"/>
      <c r="WOJ48" s="5"/>
      <c r="WOK48" s="5"/>
      <c r="WOL48" s="5"/>
      <c r="WOM48" s="5"/>
      <c r="WON48" s="5"/>
      <c r="WOO48" s="5"/>
      <c r="WOP48" s="5"/>
      <c r="WOQ48" s="5"/>
      <c r="WOR48" s="5"/>
      <c r="WOS48" s="5"/>
      <c r="WOT48" s="5"/>
      <c r="WOU48" s="5"/>
      <c r="WOV48" s="5"/>
      <c r="WOW48" s="5"/>
      <c r="WOX48" s="5"/>
      <c r="WOY48" s="5"/>
      <c r="WOZ48" s="5"/>
      <c r="WPA48" s="5"/>
      <c r="WPB48" s="5"/>
      <c r="WPC48" s="5"/>
      <c r="WPD48" s="5"/>
      <c r="WPE48" s="5"/>
      <c r="WPF48" s="5"/>
      <c r="WPG48" s="5"/>
      <c r="WPH48" s="5"/>
      <c r="WPI48" s="5"/>
      <c r="WPJ48" s="5"/>
      <c r="WPK48" s="5"/>
      <c r="WPL48" s="5"/>
      <c r="WPM48" s="5"/>
      <c r="WPN48" s="5"/>
      <c r="WPO48" s="5"/>
      <c r="WPP48" s="5"/>
      <c r="WPQ48" s="5"/>
      <c r="WPR48" s="5"/>
      <c r="WPS48" s="5"/>
      <c r="WPT48" s="5"/>
      <c r="WPU48" s="5"/>
      <c r="WPV48" s="5"/>
      <c r="WPW48" s="5"/>
      <c r="WPX48" s="5"/>
      <c r="WPY48" s="5"/>
      <c r="WPZ48" s="5"/>
      <c r="WQA48" s="5"/>
      <c r="WQB48" s="5"/>
      <c r="WQC48" s="5"/>
      <c r="WQD48" s="5"/>
      <c r="WQE48" s="5"/>
      <c r="WQF48" s="5"/>
      <c r="WQG48" s="5"/>
      <c r="WQH48" s="5"/>
      <c r="WQI48" s="5"/>
      <c r="WQJ48" s="5"/>
      <c r="WQK48" s="5"/>
      <c r="WQL48" s="5"/>
      <c r="WQM48" s="5"/>
      <c r="WQN48" s="5"/>
      <c r="WQO48" s="5"/>
      <c r="WQP48" s="5"/>
      <c r="WQQ48" s="5"/>
      <c r="WQR48" s="5"/>
      <c r="WQS48" s="5"/>
      <c r="WQT48" s="5"/>
      <c r="WQU48" s="5"/>
      <c r="WQV48" s="5"/>
      <c r="WQW48" s="5"/>
      <c r="WQX48" s="5"/>
      <c r="WQY48" s="5"/>
      <c r="WQZ48" s="5"/>
      <c r="WRA48" s="5"/>
      <c r="WRB48" s="5"/>
      <c r="WRC48" s="5"/>
      <c r="WRD48" s="5"/>
      <c r="WRE48" s="5"/>
      <c r="WRF48" s="5"/>
      <c r="WRG48" s="5"/>
      <c r="WRH48" s="5"/>
      <c r="WRI48" s="5"/>
      <c r="WRJ48" s="5"/>
      <c r="WRK48" s="5"/>
      <c r="WRL48" s="5"/>
      <c r="WRM48" s="5"/>
      <c r="WRN48" s="5"/>
      <c r="WRO48" s="5"/>
      <c r="WRP48" s="5"/>
      <c r="WRQ48" s="5"/>
      <c r="WRR48" s="5"/>
      <c r="WRS48" s="5"/>
      <c r="WRT48" s="5"/>
      <c r="WRU48" s="5"/>
      <c r="WRV48" s="5"/>
      <c r="WRW48" s="5"/>
      <c r="WRX48" s="5"/>
      <c r="WRY48" s="5"/>
      <c r="WRZ48" s="5"/>
      <c r="WSA48" s="5"/>
      <c r="WSB48" s="5"/>
      <c r="WSC48" s="5"/>
      <c r="WSD48" s="5"/>
      <c r="WSE48" s="5"/>
      <c r="WSF48" s="5"/>
      <c r="WSG48" s="5"/>
      <c r="WSH48" s="5"/>
      <c r="WSI48" s="5"/>
      <c r="WSJ48" s="5"/>
      <c r="WSK48" s="5"/>
      <c r="WSL48" s="5"/>
      <c r="WSM48" s="5"/>
      <c r="WSN48" s="5"/>
      <c r="WSO48" s="5"/>
      <c r="WSP48" s="5"/>
      <c r="WSQ48" s="5"/>
      <c r="WSR48" s="5"/>
      <c r="WSS48" s="5"/>
      <c r="WST48" s="5"/>
      <c r="WSU48" s="5"/>
      <c r="WSV48" s="5"/>
      <c r="WSW48" s="5"/>
      <c r="WSX48" s="5"/>
      <c r="WSY48" s="5"/>
      <c r="WSZ48" s="5"/>
      <c r="WTA48" s="5"/>
      <c r="WTB48" s="5"/>
      <c r="WTC48" s="5"/>
      <c r="WTD48" s="5"/>
      <c r="WTE48" s="5"/>
      <c r="WTF48" s="5"/>
      <c r="WTG48" s="5"/>
      <c r="WTH48" s="5"/>
      <c r="WTI48" s="5"/>
      <c r="WTJ48" s="5"/>
      <c r="WTK48" s="5"/>
      <c r="WTL48" s="5"/>
      <c r="WTM48" s="5"/>
      <c r="WTN48" s="5"/>
      <c r="WTO48" s="5"/>
      <c r="WTP48" s="5"/>
      <c r="WTQ48" s="5"/>
      <c r="WTR48" s="5"/>
      <c r="WTS48" s="5"/>
      <c r="WTT48" s="5"/>
      <c r="WTU48" s="5"/>
      <c r="WTV48" s="5"/>
      <c r="WTW48" s="5"/>
      <c r="WTX48" s="5"/>
      <c r="WTY48" s="5"/>
      <c r="WTZ48" s="5"/>
      <c r="WUA48" s="5"/>
      <c r="WUB48" s="5"/>
      <c r="WUC48" s="5"/>
      <c r="WUD48" s="5"/>
      <c r="WUE48" s="5"/>
      <c r="WUF48" s="5"/>
      <c r="WUG48" s="5"/>
      <c r="WUH48" s="5"/>
      <c r="WUI48" s="5"/>
      <c r="WUJ48" s="5"/>
      <c r="WUK48" s="5"/>
      <c r="WUL48" s="5"/>
      <c r="WUM48" s="5"/>
      <c r="WUN48" s="5"/>
      <c r="WUO48" s="5"/>
      <c r="WUP48" s="5"/>
      <c r="WUQ48" s="5"/>
      <c r="WUR48" s="5"/>
      <c r="WUS48" s="5"/>
      <c r="WUT48" s="5"/>
      <c r="WUU48" s="5"/>
      <c r="WUV48" s="5"/>
      <c r="WUW48" s="5"/>
      <c r="WUX48" s="5"/>
      <c r="WUY48" s="5"/>
      <c r="WUZ48" s="5"/>
      <c r="WVA48" s="5"/>
      <c r="WVB48" s="5"/>
      <c r="WVC48" s="5"/>
      <c r="WVD48" s="5"/>
      <c r="WVE48" s="5"/>
      <c r="WVF48" s="5"/>
      <c r="WVG48" s="5"/>
      <c r="WVH48" s="5"/>
      <c r="WVI48" s="5"/>
      <c r="WVJ48" s="5"/>
      <c r="WVK48" s="5"/>
      <c r="WVL48" s="5"/>
      <c r="WVM48" s="5"/>
      <c r="WVN48" s="5"/>
      <c r="WVO48" s="5"/>
      <c r="WVP48" s="5"/>
      <c r="WVQ48" s="5"/>
      <c r="WVR48" s="5"/>
      <c r="WVS48" s="5"/>
      <c r="WVT48" s="5"/>
      <c r="WVU48" s="5"/>
      <c r="WVV48" s="5"/>
      <c r="WVW48" s="5"/>
      <c r="WVX48" s="5"/>
      <c r="WVY48" s="5"/>
      <c r="WVZ48" s="5"/>
      <c r="WWA48" s="5"/>
      <c r="WWB48" s="5"/>
      <c r="WWC48" s="5"/>
      <c r="WWD48" s="5"/>
      <c r="WWE48" s="5"/>
      <c r="WWF48" s="5"/>
      <c r="WWG48" s="5"/>
      <c r="WWH48" s="5"/>
      <c r="WWI48" s="5"/>
      <c r="WWJ48" s="5"/>
      <c r="WWK48" s="5"/>
      <c r="WWL48" s="5"/>
      <c r="WWM48" s="5"/>
      <c r="WWN48" s="5"/>
      <c r="WWO48" s="5"/>
      <c r="WWP48" s="5"/>
      <c r="WWQ48" s="5"/>
      <c r="WWR48" s="5"/>
      <c r="WWS48" s="5"/>
      <c r="WWT48" s="5"/>
      <c r="WWU48" s="5"/>
      <c r="WWV48" s="5"/>
      <c r="WWW48" s="5"/>
      <c r="WWX48" s="5"/>
      <c r="WWY48" s="5"/>
      <c r="WWZ48" s="5"/>
      <c r="WXA48" s="5"/>
      <c r="WXB48" s="5"/>
      <c r="WXC48" s="5"/>
      <c r="WXD48" s="5"/>
      <c r="WXE48" s="5"/>
      <c r="WXF48" s="5"/>
      <c r="WXG48" s="5"/>
      <c r="WXH48" s="5"/>
      <c r="WXI48" s="5"/>
      <c r="WXJ48" s="5"/>
      <c r="WXK48" s="5"/>
      <c r="WXL48" s="5"/>
      <c r="WXM48" s="5"/>
      <c r="WXN48" s="5"/>
      <c r="WXO48" s="5"/>
      <c r="WXP48" s="5"/>
      <c r="WXQ48" s="5"/>
      <c r="WXR48" s="5"/>
      <c r="WXS48" s="5"/>
      <c r="WXT48" s="5"/>
      <c r="WXU48" s="5"/>
      <c r="WXV48" s="5"/>
      <c r="WXW48" s="5"/>
      <c r="WXX48" s="5"/>
      <c r="WXY48" s="5"/>
      <c r="WXZ48" s="5"/>
      <c r="WYA48" s="5"/>
      <c r="WYB48" s="5"/>
      <c r="WYC48" s="5"/>
      <c r="WYD48" s="5"/>
      <c r="WYE48" s="5"/>
      <c r="WYF48" s="5"/>
      <c r="WYG48" s="5"/>
      <c r="WYH48" s="5"/>
      <c r="WYI48" s="5"/>
      <c r="WYJ48" s="5"/>
      <c r="WYK48" s="5"/>
      <c r="WYL48" s="5"/>
      <c r="WYM48" s="5"/>
      <c r="WYN48" s="5"/>
      <c r="WYO48" s="5"/>
      <c r="WYP48" s="5"/>
      <c r="WYQ48" s="5"/>
      <c r="WYR48" s="5"/>
      <c r="WYS48" s="5"/>
      <c r="WYT48" s="5"/>
      <c r="WYU48" s="5"/>
      <c r="WYV48" s="5"/>
      <c r="WYW48" s="5"/>
      <c r="WYX48" s="5"/>
      <c r="WYY48" s="5"/>
      <c r="WYZ48" s="5"/>
      <c r="WZA48" s="5"/>
      <c r="WZB48" s="5"/>
      <c r="WZC48" s="5"/>
      <c r="WZD48" s="5"/>
      <c r="WZE48" s="5"/>
      <c r="WZF48" s="5"/>
      <c r="WZG48" s="5"/>
      <c r="WZH48" s="5"/>
      <c r="WZI48" s="5"/>
      <c r="WZJ48" s="5"/>
      <c r="WZK48" s="5"/>
      <c r="WZL48" s="5"/>
      <c r="WZM48" s="5"/>
      <c r="WZN48" s="5"/>
      <c r="WZO48" s="5"/>
      <c r="WZP48" s="5"/>
      <c r="WZQ48" s="5"/>
      <c r="WZR48" s="5"/>
      <c r="WZS48" s="5"/>
      <c r="WZT48" s="5"/>
      <c r="WZU48" s="5"/>
      <c r="WZV48" s="5"/>
      <c r="WZW48" s="5"/>
      <c r="WZX48" s="5"/>
      <c r="WZY48" s="5"/>
      <c r="WZZ48" s="5"/>
      <c r="XAA48" s="5"/>
      <c r="XAB48" s="5"/>
      <c r="XAC48" s="5"/>
      <c r="XAD48" s="5"/>
      <c r="XAE48" s="5"/>
      <c r="XAF48" s="5"/>
      <c r="XAG48" s="5"/>
      <c r="XAH48" s="5"/>
      <c r="XAI48" s="5"/>
      <c r="XAJ48" s="5"/>
      <c r="XAK48" s="5"/>
      <c r="XAL48" s="5"/>
      <c r="XAM48" s="5"/>
      <c r="XAN48" s="5"/>
      <c r="XAO48" s="5"/>
      <c r="XAP48" s="5"/>
      <c r="XAQ48" s="5"/>
      <c r="XAR48" s="5"/>
      <c r="XAS48" s="5"/>
      <c r="XAT48" s="5"/>
      <c r="XAU48" s="5"/>
      <c r="XAV48" s="5"/>
      <c r="XAW48" s="5"/>
      <c r="XAX48" s="5"/>
      <c r="XAY48" s="5"/>
      <c r="XAZ48" s="5"/>
      <c r="XBA48" s="5"/>
      <c r="XBB48" s="5"/>
      <c r="XBC48" s="5"/>
      <c r="XBD48" s="5"/>
      <c r="XBE48" s="5"/>
      <c r="XBF48" s="5"/>
      <c r="XBG48" s="5"/>
      <c r="XBH48" s="5"/>
      <c r="XBI48" s="5"/>
      <c r="XBJ48" s="5"/>
      <c r="XBK48" s="5"/>
      <c r="XBL48" s="5"/>
      <c r="XBM48" s="5"/>
      <c r="XBN48" s="5"/>
      <c r="XBO48" s="5"/>
      <c r="XBP48" s="5"/>
      <c r="XBQ48" s="5"/>
      <c r="XBR48" s="5"/>
      <c r="XBS48" s="5"/>
      <c r="XBT48" s="5"/>
      <c r="XBU48" s="5"/>
      <c r="XBV48" s="5"/>
      <c r="XBW48" s="5"/>
      <c r="XBX48" s="5"/>
      <c r="XBY48" s="5"/>
      <c r="XBZ48" s="5"/>
      <c r="XCA48" s="5"/>
      <c r="XCB48" s="5"/>
      <c r="XCC48" s="5"/>
      <c r="XCD48" s="5"/>
      <c r="XCE48" s="5"/>
      <c r="XCF48" s="5"/>
      <c r="XCG48" s="5"/>
      <c r="XCH48" s="5"/>
      <c r="XCI48" s="5"/>
      <c r="XCJ48" s="5"/>
      <c r="XCK48" s="5"/>
      <c r="XCL48" s="5"/>
      <c r="XCM48" s="5"/>
      <c r="XCN48" s="5"/>
      <c r="XCO48" s="5"/>
      <c r="XCP48" s="5"/>
      <c r="XCQ48" s="5"/>
      <c r="XCR48" s="5"/>
      <c r="XCS48" s="5"/>
      <c r="XCT48" s="5"/>
      <c r="XCU48" s="5"/>
      <c r="XCV48" s="5"/>
      <c r="XCW48" s="5"/>
      <c r="XCX48" s="5"/>
      <c r="XCY48" s="5"/>
      <c r="XCZ48" s="5"/>
      <c r="XDA48" s="5"/>
      <c r="XDB48" s="5"/>
      <c r="XDC48" s="5"/>
      <c r="XDD48" s="5"/>
      <c r="XDE48" s="5"/>
      <c r="XDF48" s="5"/>
      <c r="XDG48" s="5"/>
      <c r="XDH48" s="5"/>
      <c r="XDI48" s="5"/>
      <c r="XDJ48" s="5"/>
      <c r="XDK48" s="5"/>
      <c r="XDL48" s="5"/>
      <c r="XDM48" s="5"/>
      <c r="XDN48" s="5"/>
      <c r="XDO48" s="5"/>
      <c r="XDP48" s="5"/>
      <c r="XDQ48" s="5"/>
      <c r="XDR48" s="5"/>
      <c r="XDS48" s="5"/>
      <c r="XDT48" s="5"/>
      <c r="XDU48" s="5"/>
      <c r="XDV48" s="5"/>
      <c r="XDW48" s="5"/>
      <c r="XDX48" s="5"/>
      <c r="XDY48" s="5"/>
      <c r="XDZ48" s="5"/>
      <c r="XEA48" s="5"/>
      <c r="XEB48" s="5"/>
      <c r="XEC48" s="5"/>
      <c r="XED48" s="5"/>
      <c r="XEE48" s="5"/>
      <c r="XEF48" s="5"/>
      <c r="XEG48" s="5"/>
      <c r="XEH48" s="5"/>
      <c r="XEI48" s="5"/>
      <c r="XEJ48" s="5"/>
      <c r="XEK48" s="5"/>
      <c r="XEL48" s="5"/>
      <c r="XEM48" s="5"/>
      <c r="XEN48" s="5"/>
      <c r="XEO48" s="5"/>
      <c r="XEP48" s="5"/>
      <c r="XEQ48" s="5"/>
      <c r="XER48" s="5"/>
      <c r="XES48" s="5"/>
      <c r="XET48" s="5"/>
      <c r="XEU48" s="5"/>
      <c r="XEV48" s="5"/>
      <c r="XEW48" s="5"/>
      <c r="XEX48" s="5"/>
      <c r="XEY48" s="5"/>
      <c r="XEZ48" s="5"/>
      <c r="XFA48" s="5"/>
      <c r="XFB48" s="5"/>
      <c r="XFC48" s="5"/>
      <c r="XFD48" s="5"/>
    </row>
    <row r="49" spans="1:16384" ht="26.25" x14ac:dyDescent="0.25">
      <c r="A49" s="150" t="s">
        <v>262</v>
      </c>
      <c r="B49" s="150" t="s">
        <v>273</v>
      </c>
      <c r="C49" s="115" t="s">
        <v>318</v>
      </c>
      <c r="D49" s="408" t="s">
        <v>265</v>
      </c>
      <c r="E49" s="206" t="s">
        <v>266</v>
      </c>
      <c r="F49" s="206" t="s">
        <v>316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  <c r="WVS49" s="5"/>
      <c r="WVT49" s="5"/>
      <c r="WVU49" s="5"/>
      <c r="WVV49" s="5"/>
      <c r="WVW49" s="5"/>
      <c r="WVX49" s="5"/>
      <c r="WVY49" s="5"/>
      <c r="WVZ49" s="5"/>
      <c r="WWA49" s="5"/>
      <c r="WWB49" s="5"/>
      <c r="WWC49" s="5"/>
      <c r="WWD49" s="5"/>
      <c r="WWE49" s="5"/>
      <c r="WWF49" s="5"/>
      <c r="WWG49" s="5"/>
      <c r="WWH49" s="5"/>
      <c r="WWI49" s="5"/>
      <c r="WWJ49" s="5"/>
      <c r="WWK49" s="5"/>
      <c r="WWL49" s="5"/>
      <c r="WWM49" s="5"/>
      <c r="WWN49" s="5"/>
      <c r="WWO49" s="5"/>
      <c r="WWP49" s="5"/>
      <c r="WWQ49" s="5"/>
      <c r="WWR49" s="5"/>
      <c r="WWS49" s="5"/>
      <c r="WWT49" s="5"/>
      <c r="WWU49" s="5"/>
      <c r="WWV49" s="5"/>
      <c r="WWW49" s="5"/>
      <c r="WWX49" s="5"/>
      <c r="WWY49" s="5"/>
      <c r="WWZ49" s="5"/>
      <c r="WXA49" s="5"/>
      <c r="WXB49" s="5"/>
      <c r="WXC49" s="5"/>
      <c r="WXD49" s="5"/>
      <c r="WXE49" s="5"/>
      <c r="WXF49" s="5"/>
      <c r="WXG49" s="5"/>
      <c r="WXH49" s="5"/>
      <c r="WXI49" s="5"/>
      <c r="WXJ49" s="5"/>
      <c r="WXK49" s="5"/>
      <c r="WXL49" s="5"/>
      <c r="WXM49" s="5"/>
      <c r="WXN49" s="5"/>
      <c r="WXO49" s="5"/>
      <c r="WXP49" s="5"/>
      <c r="WXQ49" s="5"/>
      <c r="WXR49" s="5"/>
      <c r="WXS49" s="5"/>
      <c r="WXT49" s="5"/>
      <c r="WXU49" s="5"/>
      <c r="WXV49" s="5"/>
      <c r="WXW49" s="5"/>
      <c r="WXX49" s="5"/>
      <c r="WXY49" s="5"/>
      <c r="WXZ49" s="5"/>
      <c r="WYA49" s="5"/>
      <c r="WYB49" s="5"/>
      <c r="WYC49" s="5"/>
      <c r="WYD49" s="5"/>
      <c r="WYE49" s="5"/>
      <c r="WYF49" s="5"/>
      <c r="WYG49" s="5"/>
      <c r="WYH49" s="5"/>
      <c r="WYI49" s="5"/>
      <c r="WYJ49" s="5"/>
      <c r="WYK49" s="5"/>
      <c r="WYL49" s="5"/>
      <c r="WYM49" s="5"/>
      <c r="WYN49" s="5"/>
      <c r="WYO49" s="5"/>
      <c r="WYP49" s="5"/>
      <c r="WYQ49" s="5"/>
      <c r="WYR49" s="5"/>
      <c r="WYS49" s="5"/>
      <c r="WYT49" s="5"/>
      <c r="WYU49" s="5"/>
      <c r="WYV49" s="5"/>
      <c r="WYW49" s="5"/>
      <c r="WYX49" s="5"/>
      <c r="WYY49" s="5"/>
      <c r="WYZ49" s="5"/>
      <c r="WZA49" s="5"/>
      <c r="WZB49" s="5"/>
      <c r="WZC49" s="5"/>
      <c r="WZD49" s="5"/>
      <c r="WZE49" s="5"/>
      <c r="WZF49" s="5"/>
      <c r="WZG49" s="5"/>
      <c r="WZH49" s="5"/>
      <c r="WZI49" s="5"/>
      <c r="WZJ49" s="5"/>
      <c r="WZK49" s="5"/>
      <c r="WZL49" s="5"/>
      <c r="WZM49" s="5"/>
      <c r="WZN49" s="5"/>
      <c r="WZO49" s="5"/>
      <c r="WZP49" s="5"/>
      <c r="WZQ49" s="5"/>
      <c r="WZR49" s="5"/>
      <c r="WZS49" s="5"/>
      <c r="WZT49" s="5"/>
      <c r="WZU49" s="5"/>
      <c r="WZV49" s="5"/>
      <c r="WZW49" s="5"/>
      <c r="WZX49" s="5"/>
      <c r="WZY49" s="5"/>
      <c r="WZZ49" s="5"/>
      <c r="XAA49" s="5"/>
      <c r="XAB49" s="5"/>
      <c r="XAC49" s="5"/>
      <c r="XAD49" s="5"/>
      <c r="XAE49" s="5"/>
      <c r="XAF49" s="5"/>
      <c r="XAG49" s="5"/>
      <c r="XAH49" s="5"/>
      <c r="XAI49" s="5"/>
      <c r="XAJ49" s="5"/>
      <c r="XAK49" s="5"/>
      <c r="XAL49" s="5"/>
      <c r="XAM49" s="5"/>
      <c r="XAN49" s="5"/>
      <c r="XAO49" s="5"/>
      <c r="XAP49" s="5"/>
      <c r="XAQ49" s="5"/>
      <c r="XAR49" s="5"/>
      <c r="XAS49" s="5"/>
      <c r="XAT49" s="5"/>
      <c r="XAU49" s="5"/>
      <c r="XAV49" s="5"/>
      <c r="XAW49" s="5"/>
      <c r="XAX49" s="5"/>
      <c r="XAY49" s="5"/>
      <c r="XAZ49" s="5"/>
      <c r="XBA49" s="5"/>
      <c r="XBB49" s="5"/>
      <c r="XBC49" s="5"/>
      <c r="XBD49" s="5"/>
      <c r="XBE49" s="5"/>
      <c r="XBF49" s="5"/>
      <c r="XBG49" s="5"/>
      <c r="XBH49" s="5"/>
      <c r="XBI49" s="5"/>
      <c r="XBJ49" s="5"/>
      <c r="XBK49" s="5"/>
      <c r="XBL49" s="5"/>
      <c r="XBM49" s="5"/>
      <c r="XBN49" s="5"/>
      <c r="XBO49" s="5"/>
      <c r="XBP49" s="5"/>
      <c r="XBQ49" s="5"/>
      <c r="XBR49" s="5"/>
      <c r="XBS49" s="5"/>
      <c r="XBT49" s="5"/>
      <c r="XBU49" s="5"/>
      <c r="XBV49" s="5"/>
      <c r="XBW49" s="5"/>
      <c r="XBX49" s="5"/>
      <c r="XBY49" s="5"/>
      <c r="XBZ49" s="5"/>
      <c r="XCA49" s="5"/>
      <c r="XCB49" s="5"/>
      <c r="XCC49" s="5"/>
      <c r="XCD49" s="5"/>
      <c r="XCE49" s="5"/>
      <c r="XCF49" s="5"/>
      <c r="XCG49" s="5"/>
      <c r="XCH49" s="5"/>
      <c r="XCI49" s="5"/>
      <c r="XCJ49" s="5"/>
      <c r="XCK49" s="5"/>
      <c r="XCL49" s="5"/>
      <c r="XCM49" s="5"/>
      <c r="XCN49" s="5"/>
      <c r="XCO49" s="5"/>
      <c r="XCP49" s="5"/>
      <c r="XCQ49" s="5"/>
      <c r="XCR49" s="5"/>
      <c r="XCS49" s="5"/>
      <c r="XCT49" s="5"/>
      <c r="XCU49" s="5"/>
      <c r="XCV49" s="5"/>
      <c r="XCW49" s="5"/>
      <c r="XCX49" s="5"/>
      <c r="XCY49" s="5"/>
      <c r="XCZ49" s="5"/>
      <c r="XDA49" s="5"/>
      <c r="XDB49" s="5"/>
      <c r="XDC49" s="5"/>
      <c r="XDD49" s="5"/>
      <c r="XDE49" s="5"/>
      <c r="XDF49" s="5"/>
      <c r="XDG49" s="5"/>
      <c r="XDH49" s="5"/>
      <c r="XDI49" s="5"/>
      <c r="XDJ49" s="5"/>
      <c r="XDK49" s="5"/>
      <c r="XDL49" s="5"/>
      <c r="XDM49" s="5"/>
      <c r="XDN49" s="5"/>
      <c r="XDO49" s="5"/>
      <c r="XDP49" s="5"/>
      <c r="XDQ49" s="5"/>
      <c r="XDR49" s="5"/>
      <c r="XDS49" s="5"/>
      <c r="XDT49" s="5"/>
      <c r="XDU49" s="5"/>
      <c r="XDV49" s="5"/>
      <c r="XDW49" s="5"/>
      <c r="XDX49" s="5"/>
      <c r="XDY49" s="5"/>
      <c r="XDZ49" s="5"/>
      <c r="XEA49" s="5"/>
      <c r="XEB49" s="5"/>
      <c r="XEC49" s="5"/>
      <c r="XED49" s="5"/>
      <c r="XEE49" s="5"/>
      <c r="XEF49" s="5"/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5"/>
      <c r="XEU49" s="5"/>
      <c r="XEV49" s="5"/>
      <c r="XEW49" s="5"/>
      <c r="XEX49" s="5"/>
      <c r="XEY49" s="5"/>
      <c r="XEZ49" s="5"/>
      <c r="XFA49" s="5"/>
      <c r="XFB49" s="5"/>
      <c r="XFC49" s="5"/>
      <c r="XFD49" s="5"/>
    </row>
    <row r="50" spans="1:16384" x14ac:dyDescent="0.25">
      <c r="A50" s="150" t="s">
        <v>262</v>
      </c>
      <c r="B50" s="150" t="s">
        <v>275</v>
      </c>
      <c r="C50" s="150" t="s">
        <v>275</v>
      </c>
      <c r="D50" s="206" t="s">
        <v>269</v>
      </c>
      <c r="E50" s="206" t="s">
        <v>266</v>
      </c>
      <c r="F50" s="206" t="s">
        <v>316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  <c r="AMN50" s="5"/>
      <c r="AMO50" s="5"/>
      <c r="AMP50" s="5"/>
      <c r="AMQ50" s="5"/>
      <c r="AMR50" s="5"/>
      <c r="AMS50" s="5"/>
      <c r="AMT50" s="5"/>
      <c r="AMU50" s="5"/>
      <c r="AMV50" s="5"/>
      <c r="AMW50" s="5"/>
      <c r="AMX50" s="5"/>
      <c r="AMY50" s="5"/>
      <c r="AMZ50" s="5"/>
      <c r="ANA50" s="5"/>
      <c r="ANB50" s="5"/>
      <c r="ANC50" s="5"/>
      <c r="AND50" s="5"/>
      <c r="ANE50" s="5"/>
      <c r="ANF50" s="5"/>
      <c r="ANG50" s="5"/>
      <c r="ANH50" s="5"/>
      <c r="ANI50" s="5"/>
      <c r="ANJ50" s="5"/>
      <c r="ANK50" s="5"/>
      <c r="ANL50" s="5"/>
      <c r="ANM50" s="5"/>
      <c r="ANN50" s="5"/>
      <c r="ANO50" s="5"/>
      <c r="ANP50" s="5"/>
      <c r="ANQ50" s="5"/>
      <c r="ANR50" s="5"/>
      <c r="ANS50" s="5"/>
      <c r="ANT50" s="5"/>
      <c r="ANU50" s="5"/>
      <c r="ANV50" s="5"/>
      <c r="ANW50" s="5"/>
      <c r="ANX50" s="5"/>
      <c r="ANY50" s="5"/>
      <c r="ANZ50" s="5"/>
      <c r="AOA50" s="5"/>
      <c r="AOB50" s="5"/>
      <c r="AOC50" s="5"/>
      <c r="AOD50" s="5"/>
      <c r="AOE50" s="5"/>
      <c r="AOF50" s="5"/>
      <c r="AOG50" s="5"/>
      <c r="AOH50" s="5"/>
      <c r="AOI50" s="5"/>
      <c r="AOJ50" s="5"/>
      <c r="AOK50" s="5"/>
      <c r="AOL50" s="5"/>
      <c r="AOM50" s="5"/>
      <c r="AON50" s="5"/>
      <c r="AOO50" s="5"/>
      <c r="AOP50" s="5"/>
      <c r="AOQ50" s="5"/>
      <c r="AOR50" s="5"/>
      <c r="AOS50" s="5"/>
      <c r="AOT50" s="5"/>
      <c r="AOU50" s="5"/>
      <c r="AOV50" s="5"/>
      <c r="AOW50" s="5"/>
      <c r="AOX50" s="5"/>
      <c r="AOY50" s="5"/>
      <c r="AOZ50" s="5"/>
      <c r="APA50" s="5"/>
      <c r="APB50" s="5"/>
      <c r="APC50" s="5"/>
      <c r="APD50" s="5"/>
      <c r="APE50" s="5"/>
      <c r="APF50" s="5"/>
      <c r="APG50" s="5"/>
      <c r="APH50" s="5"/>
      <c r="API50" s="5"/>
      <c r="APJ50" s="5"/>
      <c r="APK50" s="5"/>
      <c r="APL50" s="5"/>
      <c r="APM50" s="5"/>
      <c r="APN50" s="5"/>
      <c r="APO50" s="5"/>
      <c r="APP50" s="5"/>
      <c r="APQ50" s="5"/>
      <c r="APR50" s="5"/>
      <c r="APS50" s="5"/>
      <c r="APT50" s="5"/>
      <c r="APU50" s="5"/>
      <c r="APV50" s="5"/>
      <c r="APW50" s="5"/>
      <c r="APX50" s="5"/>
      <c r="APY50" s="5"/>
      <c r="APZ50" s="5"/>
      <c r="AQA50" s="5"/>
      <c r="AQB50" s="5"/>
      <c r="AQC50" s="5"/>
      <c r="AQD50" s="5"/>
      <c r="AQE50" s="5"/>
      <c r="AQF50" s="5"/>
      <c r="AQG50" s="5"/>
      <c r="AQH50" s="5"/>
      <c r="AQI50" s="5"/>
      <c r="AQJ50" s="5"/>
      <c r="AQK50" s="5"/>
      <c r="AQL50" s="5"/>
      <c r="AQM50" s="5"/>
      <c r="AQN50" s="5"/>
      <c r="AQO50" s="5"/>
      <c r="AQP50" s="5"/>
      <c r="AQQ50" s="5"/>
      <c r="AQR50" s="5"/>
      <c r="AQS50" s="5"/>
      <c r="AQT50" s="5"/>
      <c r="AQU50" s="5"/>
      <c r="AQV50" s="5"/>
      <c r="AQW50" s="5"/>
      <c r="AQX50" s="5"/>
      <c r="AQY50" s="5"/>
      <c r="AQZ50" s="5"/>
      <c r="ARA50" s="5"/>
      <c r="ARB50" s="5"/>
      <c r="ARC50" s="5"/>
      <c r="ARD50" s="5"/>
      <c r="ARE50" s="5"/>
      <c r="ARF50" s="5"/>
      <c r="ARG50" s="5"/>
      <c r="ARH50" s="5"/>
      <c r="ARI50" s="5"/>
      <c r="ARJ50" s="5"/>
      <c r="ARK50" s="5"/>
      <c r="ARL50" s="5"/>
      <c r="ARM50" s="5"/>
      <c r="ARN50" s="5"/>
      <c r="ARO50" s="5"/>
      <c r="ARP50" s="5"/>
      <c r="ARQ50" s="5"/>
      <c r="ARR50" s="5"/>
      <c r="ARS50" s="5"/>
      <c r="ART50" s="5"/>
      <c r="ARU50" s="5"/>
      <c r="ARV50" s="5"/>
      <c r="ARW50" s="5"/>
      <c r="ARX50" s="5"/>
      <c r="ARY50" s="5"/>
      <c r="ARZ50" s="5"/>
      <c r="ASA50" s="5"/>
      <c r="ASB50" s="5"/>
      <c r="ASC50" s="5"/>
      <c r="ASD50" s="5"/>
      <c r="ASE50" s="5"/>
      <c r="ASF50" s="5"/>
      <c r="ASG50" s="5"/>
      <c r="ASH50" s="5"/>
      <c r="ASI50" s="5"/>
      <c r="ASJ50" s="5"/>
      <c r="ASK50" s="5"/>
      <c r="ASL50" s="5"/>
      <c r="ASM50" s="5"/>
      <c r="ASN50" s="5"/>
      <c r="ASO50" s="5"/>
      <c r="ASP50" s="5"/>
      <c r="ASQ50" s="5"/>
      <c r="ASR50" s="5"/>
      <c r="ASS50" s="5"/>
      <c r="AST50" s="5"/>
      <c r="ASU50" s="5"/>
      <c r="ASV50" s="5"/>
      <c r="ASW50" s="5"/>
      <c r="ASX50" s="5"/>
      <c r="ASY50" s="5"/>
      <c r="ASZ50" s="5"/>
      <c r="ATA50" s="5"/>
      <c r="ATB50" s="5"/>
      <c r="ATC50" s="5"/>
      <c r="ATD50" s="5"/>
      <c r="ATE50" s="5"/>
      <c r="ATF50" s="5"/>
      <c r="ATG50" s="5"/>
      <c r="ATH50" s="5"/>
      <c r="ATI50" s="5"/>
      <c r="ATJ50" s="5"/>
      <c r="ATK50" s="5"/>
      <c r="ATL50" s="5"/>
      <c r="ATM50" s="5"/>
      <c r="ATN50" s="5"/>
      <c r="ATO50" s="5"/>
      <c r="ATP50" s="5"/>
      <c r="ATQ50" s="5"/>
      <c r="ATR50" s="5"/>
      <c r="ATS50" s="5"/>
      <c r="ATT50" s="5"/>
      <c r="ATU50" s="5"/>
      <c r="ATV50" s="5"/>
      <c r="ATW50" s="5"/>
      <c r="ATX50" s="5"/>
      <c r="ATY50" s="5"/>
      <c r="ATZ50" s="5"/>
      <c r="AUA50" s="5"/>
      <c r="AUB50" s="5"/>
      <c r="AUC50" s="5"/>
      <c r="AUD50" s="5"/>
      <c r="AUE50" s="5"/>
      <c r="AUF50" s="5"/>
      <c r="AUG50" s="5"/>
      <c r="AUH50" s="5"/>
      <c r="AUI50" s="5"/>
      <c r="AUJ50" s="5"/>
      <c r="AUK50" s="5"/>
      <c r="AUL50" s="5"/>
      <c r="AUM50" s="5"/>
      <c r="AUN50" s="5"/>
      <c r="AUO50" s="5"/>
      <c r="AUP50" s="5"/>
      <c r="AUQ50" s="5"/>
      <c r="AUR50" s="5"/>
      <c r="AUS50" s="5"/>
      <c r="AUT50" s="5"/>
      <c r="AUU50" s="5"/>
      <c r="AUV50" s="5"/>
      <c r="AUW50" s="5"/>
      <c r="AUX50" s="5"/>
      <c r="AUY50" s="5"/>
      <c r="AUZ50" s="5"/>
      <c r="AVA50" s="5"/>
      <c r="AVB50" s="5"/>
      <c r="AVC50" s="5"/>
      <c r="AVD50" s="5"/>
      <c r="AVE50" s="5"/>
      <c r="AVF50" s="5"/>
      <c r="AVG50" s="5"/>
      <c r="AVH50" s="5"/>
      <c r="AVI50" s="5"/>
      <c r="AVJ50" s="5"/>
      <c r="AVK50" s="5"/>
      <c r="AVL50" s="5"/>
      <c r="AVM50" s="5"/>
      <c r="AVN50" s="5"/>
      <c r="AVO50" s="5"/>
      <c r="AVP50" s="5"/>
      <c r="AVQ50" s="5"/>
      <c r="AVR50" s="5"/>
      <c r="AVS50" s="5"/>
      <c r="AVT50" s="5"/>
      <c r="AVU50" s="5"/>
      <c r="AVV50" s="5"/>
      <c r="AVW50" s="5"/>
      <c r="AVX50" s="5"/>
      <c r="AVY50" s="5"/>
      <c r="AVZ50" s="5"/>
      <c r="AWA50" s="5"/>
      <c r="AWB50" s="5"/>
      <c r="AWC50" s="5"/>
      <c r="AWD50" s="5"/>
      <c r="AWE50" s="5"/>
      <c r="AWF50" s="5"/>
      <c r="AWG50" s="5"/>
      <c r="AWH50" s="5"/>
      <c r="AWI50" s="5"/>
      <c r="AWJ50" s="5"/>
      <c r="AWK50" s="5"/>
      <c r="AWL50" s="5"/>
      <c r="AWM50" s="5"/>
      <c r="AWN50" s="5"/>
      <c r="AWO50" s="5"/>
      <c r="AWP50" s="5"/>
      <c r="AWQ50" s="5"/>
      <c r="AWR50" s="5"/>
      <c r="AWS50" s="5"/>
      <c r="AWT50" s="5"/>
      <c r="AWU50" s="5"/>
      <c r="AWV50" s="5"/>
      <c r="AWW50" s="5"/>
      <c r="AWX50" s="5"/>
      <c r="AWY50" s="5"/>
      <c r="AWZ50" s="5"/>
      <c r="AXA50" s="5"/>
      <c r="AXB50" s="5"/>
      <c r="AXC50" s="5"/>
      <c r="AXD50" s="5"/>
      <c r="AXE50" s="5"/>
      <c r="AXF50" s="5"/>
      <c r="AXG50" s="5"/>
      <c r="AXH50" s="5"/>
      <c r="AXI50" s="5"/>
      <c r="AXJ50" s="5"/>
      <c r="AXK50" s="5"/>
      <c r="AXL50" s="5"/>
      <c r="AXM50" s="5"/>
      <c r="AXN50" s="5"/>
      <c r="AXO50" s="5"/>
      <c r="AXP50" s="5"/>
      <c r="AXQ50" s="5"/>
      <c r="AXR50" s="5"/>
      <c r="AXS50" s="5"/>
      <c r="AXT50" s="5"/>
      <c r="AXU50" s="5"/>
      <c r="AXV50" s="5"/>
      <c r="AXW50" s="5"/>
      <c r="AXX50" s="5"/>
      <c r="AXY50" s="5"/>
      <c r="AXZ50" s="5"/>
      <c r="AYA50" s="5"/>
      <c r="AYB50" s="5"/>
      <c r="AYC50" s="5"/>
      <c r="AYD50" s="5"/>
      <c r="AYE50" s="5"/>
      <c r="AYF50" s="5"/>
      <c r="AYG50" s="5"/>
      <c r="AYH50" s="5"/>
      <c r="AYI50" s="5"/>
      <c r="AYJ50" s="5"/>
      <c r="AYK50" s="5"/>
      <c r="AYL50" s="5"/>
      <c r="AYM50" s="5"/>
      <c r="AYN50" s="5"/>
      <c r="AYO50" s="5"/>
      <c r="AYP50" s="5"/>
      <c r="AYQ50" s="5"/>
      <c r="AYR50" s="5"/>
      <c r="AYS50" s="5"/>
      <c r="AYT50" s="5"/>
      <c r="AYU50" s="5"/>
      <c r="AYV50" s="5"/>
      <c r="AYW50" s="5"/>
      <c r="AYX50" s="5"/>
      <c r="AYY50" s="5"/>
      <c r="AYZ50" s="5"/>
      <c r="AZA50" s="5"/>
      <c r="AZB50" s="5"/>
      <c r="AZC50" s="5"/>
      <c r="AZD50" s="5"/>
      <c r="AZE50" s="5"/>
      <c r="AZF50" s="5"/>
      <c r="AZG50" s="5"/>
      <c r="AZH50" s="5"/>
      <c r="AZI50" s="5"/>
      <c r="AZJ50" s="5"/>
      <c r="AZK50" s="5"/>
      <c r="AZL50" s="5"/>
      <c r="AZM50" s="5"/>
      <c r="AZN50" s="5"/>
      <c r="AZO50" s="5"/>
      <c r="AZP50" s="5"/>
      <c r="AZQ50" s="5"/>
      <c r="AZR50" s="5"/>
      <c r="AZS50" s="5"/>
      <c r="AZT50" s="5"/>
      <c r="AZU50" s="5"/>
      <c r="AZV50" s="5"/>
      <c r="AZW50" s="5"/>
      <c r="AZX50" s="5"/>
      <c r="AZY50" s="5"/>
      <c r="AZZ50" s="5"/>
      <c r="BAA50" s="5"/>
      <c r="BAB50" s="5"/>
      <c r="BAC50" s="5"/>
      <c r="BAD50" s="5"/>
      <c r="BAE50" s="5"/>
      <c r="BAF50" s="5"/>
      <c r="BAG50" s="5"/>
      <c r="BAH50" s="5"/>
      <c r="BAI50" s="5"/>
      <c r="BAJ50" s="5"/>
      <c r="BAK50" s="5"/>
      <c r="BAL50" s="5"/>
      <c r="BAM50" s="5"/>
      <c r="BAN50" s="5"/>
      <c r="BAO50" s="5"/>
      <c r="BAP50" s="5"/>
      <c r="BAQ50" s="5"/>
      <c r="BAR50" s="5"/>
      <c r="BAS50" s="5"/>
      <c r="BAT50" s="5"/>
      <c r="BAU50" s="5"/>
      <c r="BAV50" s="5"/>
      <c r="BAW50" s="5"/>
      <c r="BAX50" s="5"/>
      <c r="BAY50" s="5"/>
      <c r="BAZ50" s="5"/>
      <c r="BBA50" s="5"/>
      <c r="BBB50" s="5"/>
      <c r="BBC50" s="5"/>
      <c r="BBD50" s="5"/>
      <c r="BBE50" s="5"/>
      <c r="BBF50" s="5"/>
      <c r="BBG50" s="5"/>
      <c r="BBH50" s="5"/>
      <c r="BBI50" s="5"/>
      <c r="BBJ50" s="5"/>
      <c r="BBK50" s="5"/>
      <c r="BBL50" s="5"/>
      <c r="BBM50" s="5"/>
      <c r="BBN50" s="5"/>
      <c r="BBO50" s="5"/>
      <c r="BBP50" s="5"/>
      <c r="BBQ50" s="5"/>
      <c r="BBR50" s="5"/>
      <c r="BBS50" s="5"/>
      <c r="BBT50" s="5"/>
      <c r="BBU50" s="5"/>
      <c r="BBV50" s="5"/>
      <c r="BBW50" s="5"/>
      <c r="BBX50" s="5"/>
      <c r="BBY50" s="5"/>
      <c r="BBZ50" s="5"/>
      <c r="BCA50" s="5"/>
      <c r="BCB50" s="5"/>
      <c r="BCC50" s="5"/>
      <c r="BCD50" s="5"/>
      <c r="BCE50" s="5"/>
      <c r="BCF50" s="5"/>
      <c r="BCG50" s="5"/>
      <c r="BCH50" s="5"/>
      <c r="BCI50" s="5"/>
      <c r="BCJ50" s="5"/>
      <c r="BCK50" s="5"/>
      <c r="BCL50" s="5"/>
      <c r="BCM50" s="5"/>
      <c r="BCN50" s="5"/>
      <c r="BCO50" s="5"/>
      <c r="BCP50" s="5"/>
      <c r="BCQ50" s="5"/>
      <c r="BCR50" s="5"/>
      <c r="BCS50" s="5"/>
      <c r="BCT50" s="5"/>
      <c r="BCU50" s="5"/>
      <c r="BCV50" s="5"/>
      <c r="BCW50" s="5"/>
      <c r="BCX50" s="5"/>
      <c r="BCY50" s="5"/>
      <c r="BCZ50" s="5"/>
      <c r="BDA50" s="5"/>
      <c r="BDB50" s="5"/>
      <c r="BDC50" s="5"/>
      <c r="BDD50" s="5"/>
      <c r="BDE50" s="5"/>
      <c r="BDF50" s="5"/>
      <c r="BDG50" s="5"/>
      <c r="BDH50" s="5"/>
      <c r="BDI50" s="5"/>
      <c r="BDJ50" s="5"/>
      <c r="BDK50" s="5"/>
      <c r="BDL50" s="5"/>
      <c r="BDM50" s="5"/>
      <c r="BDN50" s="5"/>
      <c r="BDO50" s="5"/>
      <c r="BDP50" s="5"/>
      <c r="BDQ50" s="5"/>
      <c r="BDR50" s="5"/>
      <c r="BDS50" s="5"/>
      <c r="BDT50" s="5"/>
      <c r="BDU50" s="5"/>
      <c r="BDV50" s="5"/>
      <c r="BDW50" s="5"/>
      <c r="BDX50" s="5"/>
      <c r="BDY50" s="5"/>
      <c r="BDZ50" s="5"/>
      <c r="BEA50" s="5"/>
      <c r="BEB50" s="5"/>
      <c r="BEC50" s="5"/>
      <c r="BED50" s="5"/>
      <c r="BEE50" s="5"/>
      <c r="BEF50" s="5"/>
      <c r="BEG50" s="5"/>
      <c r="BEH50" s="5"/>
      <c r="BEI50" s="5"/>
      <c r="BEJ50" s="5"/>
      <c r="BEK50" s="5"/>
      <c r="BEL50" s="5"/>
      <c r="BEM50" s="5"/>
      <c r="BEN50" s="5"/>
      <c r="BEO50" s="5"/>
      <c r="BEP50" s="5"/>
      <c r="BEQ50" s="5"/>
      <c r="BER50" s="5"/>
      <c r="BES50" s="5"/>
      <c r="BET50" s="5"/>
      <c r="BEU50" s="5"/>
      <c r="BEV50" s="5"/>
      <c r="BEW50" s="5"/>
      <c r="BEX50" s="5"/>
      <c r="BEY50" s="5"/>
      <c r="BEZ50" s="5"/>
      <c r="BFA50" s="5"/>
      <c r="BFB50" s="5"/>
      <c r="BFC50" s="5"/>
      <c r="BFD50" s="5"/>
      <c r="BFE50" s="5"/>
      <c r="BFF50" s="5"/>
      <c r="BFG50" s="5"/>
      <c r="BFH50" s="5"/>
      <c r="BFI50" s="5"/>
      <c r="BFJ50" s="5"/>
      <c r="BFK50" s="5"/>
      <c r="BFL50" s="5"/>
      <c r="BFM50" s="5"/>
      <c r="BFN50" s="5"/>
      <c r="BFO50" s="5"/>
      <c r="BFP50" s="5"/>
      <c r="BFQ50" s="5"/>
      <c r="BFR50" s="5"/>
      <c r="BFS50" s="5"/>
      <c r="BFT50" s="5"/>
      <c r="BFU50" s="5"/>
      <c r="BFV50" s="5"/>
      <c r="BFW50" s="5"/>
      <c r="BFX50" s="5"/>
      <c r="BFY50" s="5"/>
      <c r="BFZ50" s="5"/>
      <c r="BGA50" s="5"/>
      <c r="BGB50" s="5"/>
      <c r="BGC50" s="5"/>
      <c r="BGD50" s="5"/>
      <c r="BGE50" s="5"/>
      <c r="BGF50" s="5"/>
      <c r="BGG50" s="5"/>
      <c r="BGH50" s="5"/>
      <c r="BGI50" s="5"/>
      <c r="BGJ50" s="5"/>
      <c r="BGK50" s="5"/>
      <c r="BGL50" s="5"/>
      <c r="BGM50" s="5"/>
      <c r="BGN50" s="5"/>
      <c r="BGO50" s="5"/>
      <c r="BGP50" s="5"/>
      <c r="BGQ50" s="5"/>
      <c r="BGR50" s="5"/>
      <c r="BGS50" s="5"/>
      <c r="BGT50" s="5"/>
      <c r="BGU50" s="5"/>
      <c r="BGV50" s="5"/>
      <c r="BGW50" s="5"/>
      <c r="BGX50" s="5"/>
      <c r="BGY50" s="5"/>
      <c r="BGZ50" s="5"/>
      <c r="BHA50" s="5"/>
      <c r="BHB50" s="5"/>
      <c r="BHC50" s="5"/>
      <c r="BHD50" s="5"/>
      <c r="BHE50" s="5"/>
      <c r="BHF50" s="5"/>
      <c r="BHG50" s="5"/>
      <c r="BHH50" s="5"/>
      <c r="BHI50" s="5"/>
      <c r="BHJ50" s="5"/>
      <c r="BHK50" s="5"/>
      <c r="BHL50" s="5"/>
      <c r="BHM50" s="5"/>
      <c r="BHN50" s="5"/>
      <c r="BHO50" s="5"/>
      <c r="BHP50" s="5"/>
      <c r="BHQ50" s="5"/>
      <c r="BHR50" s="5"/>
      <c r="BHS50" s="5"/>
      <c r="BHT50" s="5"/>
      <c r="BHU50" s="5"/>
      <c r="BHV50" s="5"/>
      <c r="BHW50" s="5"/>
      <c r="BHX50" s="5"/>
      <c r="BHY50" s="5"/>
      <c r="BHZ50" s="5"/>
      <c r="BIA50" s="5"/>
      <c r="BIB50" s="5"/>
      <c r="BIC50" s="5"/>
      <c r="BID50" s="5"/>
      <c r="BIE50" s="5"/>
      <c r="BIF50" s="5"/>
      <c r="BIG50" s="5"/>
      <c r="BIH50" s="5"/>
      <c r="BII50" s="5"/>
      <c r="BIJ50" s="5"/>
      <c r="BIK50" s="5"/>
      <c r="BIL50" s="5"/>
      <c r="BIM50" s="5"/>
      <c r="BIN50" s="5"/>
      <c r="BIO50" s="5"/>
      <c r="BIP50" s="5"/>
      <c r="BIQ50" s="5"/>
      <c r="BIR50" s="5"/>
      <c r="BIS50" s="5"/>
      <c r="BIT50" s="5"/>
      <c r="BIU50" s="5"/>
      <c r="BIV50" s="5"/>
      <c r="BIW50" s="5"/>
      <c r="BIX50" s="5"/>
      <c r="BIY50" s="5"/>
      <c r="BIZ50" s="5"/>
      <c r="BJA50" s="5"/>
      <c r="BJB50" s="5"/>
      <c r="BJC50" s="5"/>
      <c r="BJD50" s="5"/>
      <c r="BJE50" s="5"/>
      <c r="BJF50" s="5"/>
      <c r="BJG50" s="5"/>
      <c r="BJH50" s="5"/>
      <c r="BJI50" s="5"/>
      <c r="BJJ50" s="5"/>
      <c r="BJK50" s="5"/>
      <c r="BJL50" s="5"/>
      <c r="BJM50" s="5"/>
      <c r="BJN50" s="5"/>
      <c r="BJO50" s="5"/>
      <c r="BJP50" s="5"/>
      <c r="BJQ50" s="5"/>
      <c r="BJR50" s="5"/>
      <c r="BJS50" s="5"/>
      <c r="BJT50" s="5"/>
      <c r="BJU50" s="5"/>
      <c r="BJV50" s="5"/>
      <c r="BJW50" s="5"/>
      <c r="BJX50" s="5"/>
      <c r="BJY50" s="5"/>
      <c r="BJZ50" s="5"/>
      <c r="BKA50" s="5"/>
      <c r="BKB50" s="5"/>
      <c r="BKC50" s="5"/>
      <c r="BKD50" s="5"/>
      <c r="BKE50" s="5"/>
      <c r="BKF50" s="5"/>
      <c r="BKG50" s="5"/>
      <c r="BKH50" s="5"/>
      <c r="BKI50" s="5"/>
      <c r="BKJ50" s="5"/>
      <c r="BKK50" s="5"/>
      <c r="BKL50" s="5"/>
      <c r="BKM50" s="5"/>
      <c r="BKN50" s="5"/>
      <c r="BKO50" s="5"/>
      <c r="BKP50" s="5"/>
      <c r="BKQ50" s="5"/>
      <c r="BKR50" s="5"/>
      <c r="BKS50" s="5"/>
      <c r="BKT50" s="5"/>
      <c r="BKU50" s="5"/>
      <c r="BKV50" s="5"/>
      <c r="BKW50" s="5"/>
      <c r="BKX50" s="5"/>
      <c r="BKY50" s="5"/>
      <c r="BKZ50" s="5"/>
      <c r="BLA50" s="5"/>
      <c r="BLB50" s="5"/>
      <c r="BLC50" s="5"/>
      <c r="BLD50" s="5"/>
      <c r="BLE50" s="5"/>
      <c r="BLF50" s="5"/>
      <c r="BLG50" s="5"/>
      <c r="BLH50" s="5"/>
      <c r="BLI50" s="5"/>
      <c r="BLJ50" s="5"/>
      <c r="BLK50" s="5"/>
      <c r="BLL50" s="5"/>
      <c r="BLM50" s="5"/>
      <c r="BLN50" s="5"/>
      <c r="BLO50" s="5"/>
      <c r="BLP50" s="5"/>
      <c r="BLQ50" s="5"/>
      <c r="BLR50" s="5"/>
      <c r="BLS50" s="5"/>
      <c r="BLT50" s="5"/>
      <c r="BLU50" s="5"/>
      <c r="BLV50" s="5"/>
      <c r="BLW50" s="5"/>
      <c r="BLX50" s="5"/>
      <c r="BLY50" s="5"/>
      <c r="BLZ50" s="5"/>
      <c r="BMA50" s="5"/>
      <c r="BMB50" s="5"/>
      <c r="BMC50" s="5"/>
      <c r="BMD50" s="5"/>
      <c r="BME50" s="5"/>
      <c r="BMF50" s="5"/>
      <c r="BMG50" s="5"/>
      <c r="BMH50" s="5"/>
      <c r="BMI50" s="5"/>
      <c r="BMJ50" s="5"/>
      <c r="BMK50" s="5"/>
      <c r="BML50" s="5"/>
      <c r="BMM50" s="5"/>
      <c r="BMN50" s="5"/>
      <c r="BMO50" s="5"/>
      <c r="BMP50" s="5"/>
      <c r="BMQ50" s="5"/>
      <c r="BMR50" s="5"/>
      <c r="BMS50" s="5"/>
      <c r="BMT50" s="5"/>
      <c r="BMU50" s="5"/>
      <c r="BMV50" s="5"/>
      <c r="BMW50" s="5"/>
      <c r="BMX50" s="5"/>
      <c r="BMY50" s="5"/>
      <c r="BMZ50" s="5"/>
      <c r="BNA50" s="5"/>
      <c r="BNB50" s="5"/>
      <c r="BNC50" s="5"/>
      <c r="BND50" s="5"/>
      <c r="BNE50" s="5"/>
      <c r="BNF50" s="5"/>
      <c r="BNG50" s="5"/>
      <c r="BNH50" s="5"/>
      <c r="BNI50" s="5"/>
      <c r="BNJ50" s="5"/>
      <c r="BNK50" s="5"/>
      <c r="BNL50" s="5"/>
      <c r="BNM50" s="5"/>
      <c r="BNN50" s="5"/>
      <c r="BNO50" s="5"/>
      <c r="BNP50" s="5"/>
      <c r="BNQ50" s="5"/>
      <c r="BNR50" s="5"/>
      <c r="BNS50" s="5"/>
      <c r="BNT50" s="5"/>
      <c r="BNU50" s="5"/>
      <c r="BNV50" s="5"/>
      <c r="BNW50" s="5"/>
      <c r="BNX50" s="5"/>
      <c r="BNY50" s="5"/>
      <c r="BNZ50" s="5"/>
      <c r="BOA50" s="5"/>
      <c r="BOB50" s="5"/>
      <c r="BOC50" s="5"/>
      <c r="BOD50" s="5"/>
      <c r="BOE50" s="5"/>
      <c r="BOF50" s="5"/>
      <c r="BOG50" s="5"/>
      <c r="BOH50" s="5"/>
      <c r="BOI50" s="5"/>
      <c r="BOJ50" s="5"/>
      <c r="BOK50" s="5"/>
      <c r="BOL50" s="5"/>
      <c r="BOM50" s="5"/>
      <c r="BON50" s="5"/>
      <c r="BOO50" s="5"/>
      <c r="BOP50" s="5"/>
      <c r="BOQ50" s="5"/>
      <c r="BOR50" s="5"/>
      <c r="BOS50" s="5"/>
      <c r="BOT50" s="5"/>
      <c r="BOU50" s="5"/>
      <c r="BOV50" s="5"/>
      <c r="BOW50" s="5"/>
      <c r="BOX50" s="5"/>
      <c r="BOY50" s="5"/>
      <c r="BOZ50" s="5"/>
      <c r="BPA50" s="5"/>
      <c r="BPB50" s="5"/>
      <c r="BPC50" s="5"/>
      <c r="BPD50" s="5"/>
      <c r="BPE50" s="5"/>
      <c r="BPF50" s="5"/>
      <c r="BPG50" s="5"/>
      <c r="BPH50" s="5"/>
      <c r="BPI50" s="5"/>
      <c r="BPJ50" s="5"/>
      <c r="BPK50" s="5"/>
      <c r="BPL50" s="5"/>
      <c r="BPM50" s="5"/>
      <c r="BPN50" s="5"/>
      <c r="BPO50" s="5"/>
      <c r="BPP50" s="5"/>
      <c r="BPQ50" s="5"/>
      <c r="BPR50" s="5"/>
      <c r="BPS50" s="5"/>
      <c r="BPT50" s="5"/>
      <c r="BPU50" s="5"/>
      <c r="BPV50" s="5"/>
      <c r="BPW50" s="5"/>
      <c r="BPX50" s="5"/>
      <c r="BPY50" s="5"/>
      <c r="BPZ50" s="5"/>
      <c r="BQA50" s="5"/>
      <c r="BQB50" s="5"/>
      <c r="BQC50" s="5"/>
      <c r="BQD50" s="5"/>
      <c r="BQE50" s="5"/>
      <c r="BQF50" s="5"/>
      <c r="BQG50" s="5"/>
      <c r="BQH50" s="5"/>
      <c r="BQI50" s="5"/>
      <c r="BQJ50" s="5"/>
      <c r="BQK50" s="5"/>
      <c r="BQL50" s="5"/>
      <c r="BQM50" s="5"/>
      <c r="BQN50" s="5"/>
      <c r="BQO50" s="5"/>
      <c r="BQP50" s="5"/>
      <c r="BQQ50" s="5"/>
      <c r="BQR50" s="5"/>
      <c r="BQS50" s="5"/>
      <c r="BQT50" s="5"/>
      <c r="BQU50" s="5"/>
      <c r="BQV50" s="5"/>
      <c r="BQW50" s="5"/>
      <c r="BQX50" s="5"/>
      <c r="BQY50" s="5"/>
      <c r="BQZ50" s="5"/>
      <c r="BRA50" s="5"/>
      <c r="BRB50" s="5"/>
      <c r="BRC50" s="5"/>
      <c r="BRD50" s="5"/>
      <c r="BRE50" s="5"/>
      <c r="BRF50" s="5"/>
      <c r="BRG50" s="5"/>
      <c r="BRH50" s="5"/>
      <c r="BRI50" s="5"/>
      <c r="BRJ50" s="5"/>
      <c r="BRK50" s="5"/>
      <c r="BRL50" s="5"/>
      <c r="BRM50" s="5"/>
      <c r="BRN50" s="5"/>
      <c r="BRO50" s="5"/>
      <c r="BRP50" s="5"/>
      <c r="BRQ50" s="5"/>
      <c r="BRR50" s="5"/>
      <c r="BRS50" s="5"/>
      <c r="BRT50" s="5"/>
      <c r="BRU50" s="5"/>
      <c r="BRV50" s="5"/>
      <c r="BRW50" s="5"/>
      <c r="BRX50" s="5"/>
      <c r="BRY50" s="5"/>
      <c r="BRZ50" s="5"/>
      <c r="BSA50" s="5"/>
      <c r="BSB50" s="5"/>
      <c r="BSC50" s="5"/>
      <c r="BSD50" s="5"/>
      <c r="BSE50" s="5"/>
      <c r="BSF50" s="5"/>
      <c r="BSG50" s="5"/>
      <c r="BSH50" s="5"/>
      <c r="BSI50" s="5"/>
      <c r="BSJ50" s="5"/>
      <c r="BSK50" s="5"/>
      <c r="BSL50" s="5"/>
      <c r="BSM50" s="5"/>
      <c r="BSN50" s="5"/>
      <c r="BSO50" s="5"/>
      <c r="BSP50" s="5"/>
      <c r="BSQ50" s="5"/>
      <c r="BSR50" s="5"/>
      <c r="BSS50" s="5"/>
      <c r="BST50" s="5"/>
      <c r="BSU50" s="5"/>
      <c r="BSV50" s="5"/>
      <c r="BSW50" s="5"/>
      <c r="BSX50" s="5"/>
      <c r="BSY50" s="5"/>
      <c r="BSZ50" s="5"/>
      <c r="BTA50" s="5"/>
      <c r="BTB50" s="5"/>
      <c r="BTC50" s="5"/>
      <c r="BTD50" s="5"/>
      <c r="BTE50" s="5"/>
      <c r="BTF50" s="5"/>
      <c r="BTG50" s="5"/>
      <c r="BTH50" s="5"/>
      <c r="BTI50" s="5"/>
      <c r="BTJ50" s="5"/>
      <c r="BTK50" s="5"/>
      <c r="BTL50" s="5"/>
      <c r="BTM50" s="5"/>
      <c r="BTN50" s="5"/>
      <c r="BTO50" s="5"/>
      <c r="BTP50" s="5"/>
      <c r="BTQ50" s="5"/>
      <c r="BTR50" s="5"/>
      <c r="BTS50" s="5"/>
      <c r="BTT50" s="5"/>
      <c r="BTU50" s="5"/>
      <c r="BTV50" s="5"/>
      <c r="BTW50" s="5"/>
      <c r="BTX50" s="5"/>
      <c r="BTY50" s="5"/>
      <c r="BTZ50" s="5"/>
      <c r="BUA50" s="5"/>
      <c r="BUB50" s="5"/>
      <c r="BUC50" s="5"/>
      <c r="BUD50" s="5"/>
      <c r="BUE50" s="5"/>
      <c r="BUF50" s="5"/>
      <c r="BUG50" s="5"/>
      <c r="BUH50" s="5"/>
      <c r="BUI50" s="5"/>
      <c r="BUJ50" s="5"/>
      <c r="BUK50" s="5"/>
      <c r="BUL50" s="5"/>
      <c r="BUM50" s="5"/>
      <c r="BUN50" s="5"/>
      <c r="BUO50" s="5"/>
      <c r="BUP50" s="5"/>
      <c r="BUQ50" s="5"/>
      <c r="BUR50" s="5"/>
      <c r="BUS50" s="5"/>
      <c r="BUT50" s="5"/>
      <c r="BUU50" s="5"/>
      <c r="BUV50" s="5"/>
      <c r="BUW50" s="5"/>
      <c r="BUX50" s="5"/>
      <c r="BUY50" s="5"/>
      <c r="BUZ50" s="5"/>
      <c r="BVA50" s="5"/>
      <c r="BVB50" s="5"/>
      <c r="BVC50" s="5"/>
      <c r="BVD50" s="5"/>
      <c r="BVE50" s="5"/>
      <c r="BVF50" s="5"/>
      <c r="BVG50" s="5"/>
      <c r="BVH50" s="5"/>
      <c r="BVI50" s="5"/>
      <c r="BVJ50" s="5"/>
      <c r="BVK50" s="5"/>
      <c r="BVL50" s="5"/>
      <c r="BVM50" s="5"/>
      <c r="BVN50" s="5"/>
      <c r="BVO50" s="5"/>
      <c r="BVP50" s="5"/>
      <c r="BVQ50" s="5"/>
      <c r="BVR50" s="5"/>
      <c r="BVS50" s="5"/>
      <c r="BVT50" s="5"/>
      <c r="BVU50" s="5"/>
      <c r="BVV50" s="5"/>
      <c r="BVW50" s="5"/>
      <c r="BVX50" s="5"/>
      <c r="BVY50" s="5"/>
      <c r="BVZ50" s="5"/>
      <c r="BWA50" s="5"/>
      <c r="BWB50" s="5"/>
      <c r="BWC50" s="5"/>
      <c r="BWD50" s="5"/>
      <c r="BWE50" s="5"/>
      <c r="BWF50" s="5"/>
      <c r="BWG50" s="5"/>
      <c r="BWH50" s="5"/>
      <c r="BWI50" s="5"/>
      <c r="BWJ50" s="5"/>
      <c r="BWK50" s="5"/>
      <c r="BWL50" s="5"/>
      <c r="BWM50" s="5"/>
      <c r="BWN50" s="5"/>
      <c r="BWO50" s="5"/>
      <c r="BWP50" s="5"/>
      <c r="BWQ50" s="5"/>
      <c r="BWR50" s="5"/>
      <c r="BWS50" s="5"/>
      <c r="BWT50" s="5"/>
      <c r="BWU50" s="5"/>
      <c r="BWV50" s="5"/>
      <c r="BWW50" s="5"/>
      <c r="BWX50" s="5"/>
      <c r="BWY50" s="5"/>
      <c r="BWZ50" s="5"/>
      <c r="BXA50" s="5"/>
      <c r="BXB50" s="5"/>
      <c r="BXC50" s="5"/>
      <c r="BXD50" s="5"/>
      <c r="BXE50" s="5"/>
      <c r="BXF50" s="5"/>
      <c r="BXG50" s="5"/>
      <c r="BXH50" s="5"/>
      <c r="BXI50" s="5"/>
      <c r="BXJ50" s="5"/>
      <c r="BXK50" s="5"/>
      <c r="BXL50" s="5"/>
      <c r="BXM50" s="5"/>
      <c r="BXN50" s="5"/>
      <c r="BXO50" s="5"/>
      <c r="BXP50" s="5"/>
      <c r="BXQ50" s="5"/>
      <c r="BXR50" s="5"/>
      <c r="BXS50" s="5"/>
      <c r="BXT50" s="5"/>
      <c r="BXU50" s="5"/>
      <c r="BXV50" s="5"/>
      <c r="BXW50" s="5"/>
      <c r="BXX50" s="5"/>
      <c r="BXY50" s="5"/>
      <c r="BXZ50" s="5"/>
      <c r="BYA50" s="5"/>
      <c r="BYB50" s="5"/>
      <c r="BYC50" s="5"/>
      <c r="BYD50" s="5"/>
      <c r="BYE50" s="5"/>
      <c r="BYF50" s="5"/>
      <c r="BYG50" s="5"/>
      <c r="BYH50" s="5"/>
      <c r="BYI50" s="5"/>
      <c r="BYJ50" s="5"/>
      <c r="BYK50" s="5"/>
      <c r="BYL50" s="5"/>
      <c r="BYM50" s="5"/>
      <c r="BYN50" s="5"/>
      <c r="BYO50" s="5"/>
      <c r="BYP50" s="5"/>
      <c r="BYQ50" s="5"/>
      <c r="BYR50" s="5"/>
      <c r="BYS50" s="5"/>
      <c r="BYT50" s="5"/>
      <c r="BYU50" s="5"/>
      <c r="BYV50" s="5"/>
      <c r="BYW50" s="5"/>
      <c r="BYX50" s="5"/>
      <c r="BYY50" s="5"/>
      <c r="BYZ50" s="5"/>
      <c r="BZA50" s="5"/>
      <c r="BZB50" s="5"/>
      <c r="BZC50" s="5"/>
      <c r="BZD50" s="5"/>
      <c r="BZE50" s="5"/>
      <c r="BZF50" s="5"/>
      <c r="BZG50" s="5"/>
      <c r="BZH50" s="5"/>
      <c r="BZI50" s="5"/>
      <c r="BZJ50" s="5"/>
      <c r="BZK50" s="5"/>
      <c r="BZL50" s="5"/>
      <c r="BZM50" s="5"/>
      <c r="BZN50" s="5"/>
      <c r="BZO50" s="5"/>
      <c r="BZP50" s="5"/>
      <c r="BZQ50" s="5"/>
      <c r="BZR50" s="5"/>
      <c r="BZS50" s="5"/>
      <c r="BZT50" s="5"/>
      <c r="BZU50" s="5"/>
      <c r="BZV50" s="5"/>
      <c r="BZW50" s="5"/>
      <c r="BZX50" s="5"/>
      <c r="BZY50" s="5"/>
      <c r="BZZ50" s="5"/>
      <c r="CAA50" s="5"/>
      <c r="CAB50" s="5"/>
      <c r="CAC50" s="5"/>
      <c r="CAD50" s="5"/>
      <c r="CAE50" s="5"/>
      <c r="CAF50" s="5"/>
      <c r="CAG50" s="5"/>
      <c r="CAH50" s="5"/>
      <c r="CAI50" s="5"/>
      <c r="CAJ50" s="5"/>
      <c r="CAK50" s="5"/>
      <c r="CAL50" s="5"/>
      <c r="CAM50" s="5"/>
      <c r="CAN50" s="5"/>
      <c r="CAO50" s="5"/>
      <c r="CAP50" s="5"/>
      <c r="CAQ50" s="5"/>
      <c r="CAR50" s="5"/>
      <c r="CAS50" s="5"/>
      <c r="CAT50" s="5"/>
      <c r="CAU50" s="5"/>
      <c r="CAV50" s="5"/>
      <c r="CAW50" s="5"/>
      <c r="CAX50" s="5"/>
      <c r="CAY50" s="5"/>
      <c r="CAZ50" s="5"/>
      <c r="CBA50" s="5"/>
      <c r="CBB50" s="5"/>
      <c r="CBC50" s="5"/>
      <c r="CBD50" s="5"/>
      <c r="CBE50" s="5"/>
      <c r="CBF50" s="5"/>
      <c r="CBG50" s="5"/>
      <c r="CBH50" s="5"/>
      <c r="CBI50" s="5"/>
      <c r="CBJ50" s="5"/>
      <c r="CBK50" s="5"/>
      <c r="CBL50" s="5"/>
      <c r="CBM50" s="5"/>
      <c r="CBN50" s="5"/>
      <c r="CBO50" s="5"/>
      <c r="CBP50" s="5"/>
      <c r="CBQ50" s="5"/>
      <c r="CBR50" s="5"/>
      <c r="CBS50" s="5"/>
      <c r="CBT50" s="5"/>
      <c r="CBU50" s="5"/>
      <c r="CBV50" s="5"/>
      <c r="CBW50" s="5"/>
      <c r="CBX50" s="5"/>
      <c r="CBY50" s="5"/>
      <c r="CBZ50" s="5"/>
      <c r="CCA50" s="5"/>
      <c r="CCB50" s="5"/>
      <c r="CCC50" s="5"/>
      <c r="CCD50" s="5"/>
      <c r="CCE50" s="5"/>
      <c r="CCF50" s="5"/>
      <c r="CCG50" s="5"/>
      <c r="CCH50" s="5"/>
      <c r="CCI50" s="5"/>
      <c r="CCJ50" s="5"/>
      <c r="CCK50" s="5"/>
      <c r="CCL50" s="5"/>
      <c r="CCM50" s="5"/>
      <c r="CCN50" s="5"/>
      <c r="CCO50" s="5"/>
      <c r="CCP50" s="5"/>
      <c r="CCQ50" s="5"/>
      <c r="CCR50" s="5"/>
      <c r="CCS50" s="5"/>
      <c r="CCT50" s="5"/>
      <c r="CCU50" s="5"/>
      <c r="CCV50" s="5"/>
      <c r="CCW50" s="5"/>
      <c r="CCX50" s="5"/>
      <c r="CCY50" s="5"/>
      <c r="CCZ50" s="5"/>
      <c r="CDA50" s="5"/>
      <c r="CDB50" s="5"/>
      <c r="CDC50" s="5"/>
      <c r="CDD50" s="5"/>
      <c r="CDE50" s="5"/>
      <c r="CDF50" s="5"/>
      <c r="CDG50" s="5"/>
      <c r="CDH50" s="5"/>
      <c r="CDI50" s="5"/>
      <c r="CDJ50" s="5"/>
      <c r="CDK50" s="5"/>
      <c r="CDL50" s="5"/>
      <c r="CDM50" s="5"/>
      <c r="CDN50" s="5"/>
      <c r="CDO50" s="5"/>
      <c r="CDP50" s="5"/>
      <c r="CDQ50" s="5"/>
      <c r="CDR50" s="5"/>
      <c r="CDS50" s="5"/>
      <c r="CDT50" s="5"/>
      <c r="CDU50" s="5"/>
      <c r="CDV50" s="5"/>
      <c r="CDW50" s="5"/>
      <c r="CDX50" s="5"/>
      <c r="CDY50" s="5"/>
      <c r="CDZ50" s="5"/>
      <c r="CEA50" s="5"/>
      <c r="CEB50" s="5"/>
      <c r="CEC50" s="5"/>
      <c r="CED50" s="5"/>
      <c r="CEE50" s="5"/>
      <c r="CEF50" s="5"/>
      <c r="CEG50" s="5"/>
      <c r="CEH50" s="5"/>
      <c r="CEI50" s="5"/>
      <c r="CEJ50" s="5"/>
      <c r="CEK50" s="5"/>
      <c r="CEL50" s="5"/>
      <c r="CEM50" s="5"/>
      <c r="CEN50" s="5"/>
      <c r="CEO50" s="5"/>
      <c r="CEP50" s="5"/>
      <c r="CEQ50" s="5"/>
      <c r="CER50" s="5"/>
      <c r="CES50" s="5"/>
      <c r="CET50" s="5"/>
      <c r="CEU50" s="5"/>
      <c r="CEV50" s="5"/>
      <c r="CEW50" s="5"/>
      <c r="CEX50" s="5"/>
      <c r="CEY50" s="5"/>
      <c r="CEZ50" s="5"/>
      <c r="CFA50" s="5"/>
      <c r="CFB50" s="5"/>
      <c r="CFC50" s="5"/>
      <c r="CFD50" s="5"/>
      <c r="CFE50" s="5"/>
      <c r="CFF50" s="5"/>
      <c r="CFG50" s="5"/>
      <c r="CFH50" s="5"/>
      <c r="CFI50" s="5"/>
      <c r="CFJ50" s="5"/>
      <c r="CFK50" s="5"/>
      <c r="CFL50" s="5"/>
      <c r="CFM50" s="5"/>
      <c r="CFN50" s="5"/>
      <c r="CFO50" s="5"/>
      <c r="CFP50" s="5"/>
      <c r="CFQ50" s="5"/>
      <c r="CFR50" s="5"/>
      <c r="CFS50" s="5"/>
      <c r="CFT50" s="5"/>
      <c r="CFU50" s="5"/>
      <c r="CFV50" s="5"/>
      <c r="CFW50" s="5"/>
      <c r="CFX50" s="5"/>
      <c r="CFY50" s="5"/>
      <c r="CFZ50" s="5"/>
      <c r="CGA50" s="5"/>
      <c r="CGB50" s="5"/>
      <c r="CGC50" s="5"/>
      <c r="CGD50" s="5"/>
      <c r="CGE50" s="5"/>
      <c r="CGF50" s="5"/>
      <c r="CGG50" s="5"/>
      <c r="CGH50" s="5"/>
      <c r="CGI50" s="5"/>
      <c r="CGJ50" s="5"/>
      <c r="CGK50" s="5"/>
      <c r="CGL50" s="5"/>
      <c r="CGM50" s="5"/>
      <c r="CGN50" s="5"/>
      <c r="CGO50" s="5"/>
      <c r="CGP50" s="5"/>
      <c r="CGQ50" s="5"/>
      <c r="CGR50" s="5"/>
      <c r="CGS50" s="5"/>
      <c r="CGT50" s="5"/>
      <c r="CGU50" s="5"/>
      <c r="CGV50" s="5"/>
      <c r="CGW50" s="5"/>
      <c r="CGX50" s="5"/>
      <c r="CGY50" s="5"/>
      <c r="CGZ50" s="5"/>
      <c r="CHA50" s="5"/>
      <c r="CHB50" s="5"/>
      <c r="CHC50" s="5"/>
      <c r="CHD50" s="5"/>
      <c r="CHE50" s="5"/>
      <c r="CHF50" s="5"/>
      <c r="CHG50" s="5"/>
      <c r="CHH50" s="5"/>
      <c r="CHI50" s="5"/>
      <c r="CHJ50" s="5"/>
      <c r="CHK50" s="5"/>
      <c r="CHL50" s="5"/>
      <c r="CHM50" s="5"/>
      <c r="CHN50" s="5"/>
      <c r="CHO50" s="5"/>
      <c r="CHP50" s="5"/>
      <c r="CHQ50" s="5"/>
      <c r="CHR50" s="5"/>
      <c r="CHS50" s="5"/>
      <c r="CHT50" s="5"/>
      <c r="CHU50" s="5"/>
      <c r="CHV50" s="5"/>
      <c r="CHW50" s="5"/>
      <c r="CHX50" s="5"/>
      <c r="CHY50" s="5"/>
      <c r="CHZ50" s="5"/>
      <c r="CIA50" s="5"/>
      <c r="CIB50" s="5"/>
      <c r="CIC50" s="5"/>
      <c r="CID50" s="5"/>
      <c r="CIE50" s="5"/>
      <c r="CIF50" s="5"/>
      <c r="CIG50" s="5"/>
      <c r="CIH50" s="5"/>
      <c r="CII50" s="5"/>
      <c r="CIJ50" s="5"/>
      <c r="CIK50" s="5"/>
      <c r="CIL50" s="5"/>
      <c r="CIM50" s="5"/>
      <c r="CIN50" s="5"/>
      <c r="CIO50" s="5"/>
      <c r="CIP50" s="5"/>
      <c r="CIQ50" s="5"/>
      <c r="CIR50" s="5"/>
      <c r="CIS50" s="5"/>
      <c r="CIT50" s="5"/>
      <c r="CIU50" s="5"/>
      <c r="CIV50" s="5"/>
      <c r="CIW50" s="5"/>
      <c r="CIX50" s="5"/>
      <c r="CIY50" s="5"/>
      <c r="CIZ50" s="5"/>
      <c r="CJA50" s="5"/>
      <c r="CJB50" s="5"/>
      <c r="CJC50" s="5"/>
      <c r="CJD50" s="5"/>
      <c r="CJE50" s="5"/>
      <c r="CJF50" s="5"/>
      <c r="CJG50" s="5"/>
      <c r="CJH50" s="5"/>
      <c r="CJI50" s="5"/>
      <c r="CJJ50" s="5"/>
      <c r="CJK50" s="5"/>
      <c r="CJL50" s="5"/>
      <c r="CJM50" s="5"/>
      <c r="CJN50" s="5"/>
      <c r="CJO50" s="5"/>
      <c r="CJP50" s="5"/>
      <c r="CJQ50" s="5"/>
      <c r="CJR50" s="5"/>
      <c r="CJS50" s="5"/>
      <c r="CJT50" s="5"/>
      <c r="CJU50" s="5"/>
      <c r="CJV50" s="5"/>
      <c r="CJW50" s="5"/>
      <c r="CJX50" s="5"/>
      <c r="CJY50" s="5"/>
      <c r="CJZ50" s="5"/>
      <c r="CKA50" s="5"/>
      <c r="CKB50" s="5"/>
      <c r="CKC50" s="5"/>
      <c r="CKD50" s="5"/>
      <c r="CKE50" s="5"/>
      <c r="CKF50" s="5"/>
      <c r="CKG50" s="5"/>
      <c r="CKH50" s="5"/>
      <c r="CKI50" s="5"/>
      <c r="CKJ50" s="5"/>
      <c r="CKK50" s="5"/>
      <c r="CKL50" s="5"/>
      <c r="CKM50" s="5"/>
      <c r="CKN50" s="5"/>
      <c r="CKO50" s="5"/>
      <c r="CKP50" s="5"/>
      <c r="CKQ50" s="5"/>
      <c r="CKR50" s="5"/>
      <c r="CKS50" s="5"/>
      <c r="CKT50" s="5"/>
      <c r="CKU50" s="5"/>
      <c r="CKV50" s="5"/>
      <c r="CKW50" s="5"/>
      <c r="CKX50" s="5"/>
      <c r="CKY50" s="5"/>
      <c r="CKZ50" s="5"/>
      <c r="CLA50" s="5"/>
      <c r="CLB50" s="5"/>
      <c r="CLC50" s="5"/>
      <c r="CLD50" s="5"/>
      <c r="CLE50" s="5"/>
      <c r="CLF50" s="5"/>
      <c r="CLG50" s="5"/>
      <c r="CLH50" s="5"/>
      <c r="CLI50" s="5"/>
      <c r="CLJ50" s="5"/>
      <c r="CLK50" s="5"/>
      <c r="CLL50" s="5"/>
      <c r="CLM50" s="5"/>
      <c r="CLN50" s="5"/>
      <c r="CLO50" s="5"/>
      <c r="CLP50" s="5"/>
      <c r="CLQ50" s="5"/>
      <c r="CLR50" s="5"/>
      <c r="CLS50" s="5"/>
      <c r="CLT50" s="5"/>
      <c r="CLU50" s="5"/>
      <c r="CLV50" s="5"/>
      <c r="CLW50" s="5"/>
      <c r="CLX50" s="5"/>
      <c r="CLY50" s="5"/>
      <c r="CLZ50" s="5"/>
      <c r="CMA50" s="5"/>
      <c r="CMB50" s="5"/>
      <c r="CMC50" s="5"/>
      <c r="CMD50" s="5"/>
      <c r="CME50" s="5"/>
      <c r="CMF50" s="5"/>
      <c r="CMG50" s="5"/>
      <c r="CMH50" s="5"/>
      <c r="CMI50" s="5"/>
      <c r="CMJ50" s="5"/>
      <c r="CMK50" s="5"/>
      <c r="CML50" s="5"/>
      <c r="CMM50" s="5"/>
      <c r="CMN50" s="5"/>
      <c r="CMO50" s="5"/>
      <c r="CMP50" s="5"/>
      <c r="CMQ50" s="5"/>
      <c r="CMR50" s="5"/>
      <c r="CMS50" s="5"/>
      <c r="CMT50" s="5"/>
      <c r="CMU50" s="5"/>
      <c r="CMV50" s="5"/>
      <c r="CMW50" s="5"/>
      <c r="CMX50" s="5"/>
      <c r="CMY50" s="5"/>
      <c r="CMZ50" s="5"/>
      <c r="CNA50" s="5"/>
      <c r="CNB50" s="5"/>
      <c r="CNC50" s="5"/>
      <c r="CND50" s="5"/>
      <c r="CNE50" s="5"/>
      <c r="CNF50" s="5"/>
      <c r="CNG50" s="5"/>
      <c r="CNH50" s="5"/>
      <c r="CNI50" s="5"/>
      <c r="CNJ50" s="5"/>
      <c r="CNK50" s="5"/>
      <c r="CNL50" s="5"/>
      <c r="CNM50" s="5"/>
      <c r="CNN50" s="5"/>
      <c r="CNO50" s="5"/>
      <c r="CNP50" s="5"/>
      <c r="CNQ50" s="5"/>
      <c r="CNR50" s="5"/>
      <c r="CNS50" s="5"/>
      <c r="CNT50" s="5"/>
      <c r="CNU50" s="5"/>
      <c r="CNV50" s="5"/>
      <c r="CNW50" s="5"/>
      <c r="CNX50" s="5"/>
      <c r="CNY50" s="5"/>
      <c r="CNZ50" s="5"/>
      <c r="COA50" s="5"/>
      <c r="COB50" s="5"/>
      <c r="COC50" s="5"/>
      <c r="COD50" s="5"/>
      <c r="COE50" s="5"/>
      <c r="COF50" s="5"/>
      <c r="COG50" s="5"/>
      <c r="COH50" s="5"/>
      <c r="COI50" s="5"/>
      <c r="COJ50" s="5"/>
      <c r="COK50" s="5"/>
      <c r="COL50" s="5"/>
      <c r="COM50" s="5"/>
      <c r="CON50" s="5"/>
      <c r="COO50" s="5"/>
      <c r="COP50" s="5"/>
      <c r="COQ50" s="5"/>
      <c r="COR50" s="5"/>
      <c r="COS50" s="5"/>
      <c r="COT50" s="5"/>
      <c r="COU50" s="5"/>
      <c r="COV50" s="5"/>
      <c r="COW50" s="5"/>
      <c r="COX50" s="5"/>
      <c r="COY50" s="5"/>
      <c r="COZ50" s="5"/>
      <c r="CPA50" s="5"/>
      <c r="CPB50" s="5"/>
      <c r="CPC50" s="5"/>
      <c r="CPD50" s="5"/>
      <c r="CPE50" s="5"/>
      <c r="CPF50" s="5"/>
      <c r="CPG50" s="5"/>
      <c r="CPH50" s="5"/>
      <c r="CPI50" s="5"/>
      <c r="CPJ50" s="5"/>
      <c r="CPK50" s="5"/>
      <c r="CPL50" s="5"/>
      <c r="CPM50" s="5"/>
      <c r="CPN50" s="5"/>
      <c r="CPO50" s="5"/>
      <c r="CPP50" s="5"/>
      <c r="CPQ50" s="5"/>
      <c r="CPR50" s="5"/>
      <c r="CPS50" s="5"/>
      <c r="CPT50" s="5"/>
      <c r="CPU50" s="5"/>
      <c r="CPV50" s="5"/>
      <c r="CPW50" s="5"/>
      <c r="CPX50" s="5"/>
      <c r="CPY50" s="5"/>
      <c r="CPZ50" s="5"/>
      <c r="CQA50" s="5"/>
      <c r="CQB50" s="5"/>
      <c r="CQC50" s="5"/>
      <c r="CQD50" s="5"/>
      <c r="CQE50" s="5"/>
      <c r="CQF50" s="5"/>
      <c r="CQG50" s="5"/>
      <c r="CQH50" s="5"/>
      <c r="CQI50" s="5"/>
      <c r="CQJ50" s="5"/>
      <c r="CQK50" s="5"/>
      <c r="CQL50" s="5"/>
      <c r="CQM50" s="5"/>
      <c r="CQN50" s="5"/>
      <c r="CQO50" s="5"/>
      <c r="CQP50" s="5"/>
      <c r="CQQ50" s="5"/>
      <c r="CQR50" s="5"/>
      <c r="CQS50" s="5"/>
      <c r="CQT50" s="5"/>
      <c r="CQU50" s="5"/>
      <c r="CQV50" s="5"/>
      <c r="CQW50" s="5"/>
      <c r="CQX50" s="5"/>
      <c r="CQY50" s="5"/>
      <c r="CQZ50" s="5"/>
      <c r="CRA50" s="5"/>
      <c r="CRB50" s="5"/>
      <c r="CRC50" s="5"/>
      <c r="CRD50" s="5"/>
      <c r="CRE50" s="5"/>
      <c r="CRF50" s="5"/>
      <c r="CRG50" s="5"/>
      <c r="CRH50" s="5"/>
      <c r="CRI50" s="5"/>
      <c r="CRJ50" s="5"/>
      <c r="CRK50" s="5"/>
      <c r="CRL50" s="5"/>
      <c r="CRM50" s="5"/>
      <c r="CRN50" s="5"/>
      <c r="CRO50" s="5"/>
      <c r="CRP50" s="5"/>
      <c r="CRQ50" s="5"/>
      <c r="CRR50" s="5"/>
      <c r="CRS50" s="5"/>
      <c r="CRT50" s="5"/>
      <c r="CRU50" s="5"/>
      <c r="CRV50" s="5"/>
      <c r="CRW50" s="5"/>
      <c r="CRX50" s="5"/>
      <c r="CRY50" s="5"/>
      <c r="CRZ50" s="5"/>
      <c r="CSA50" s="5"/>
      <c r="CSB50" s="5"/>
      <c r="CSC50" s="5"/>
      <c r="CSD50" s="5"/>
      <c r="CSE50" s="5"/>
      <c r="CSF50" s="5"/>
      <c r="CSG50" s="5"/>
      <c r="CSH50" s="5"/>
      <c r="CSI50" s="5"/>
      <c r="CSJ50" s="5"/>
      <c r="CSK50" s="5"/>
      <c r="CSL50" s="5"/>
      <c r="CSM50" s="5"/>
      <c r="CSN50" s="5"/>
      <c r="CSO50" s="5"/>
      <c r="CSP50" s="5"/>
      <c r="CSQ50" s="5"/>
      <c r="CSR50" s="5"/>
      <c r="CSS50" s="5"/>
      <c r="CST50" s="5"/>
      <c r="CSU50" s="5"/>
      <c r="CSV50" s="5"/>
      <c r="CSW50" s="5"/>
      <c r="CSX50" s="5"/>
      <c r="CSY50" s="5"/>
      <c r="CSZ50" s="5"/>
      <c r="CTA50" s="5"/>
      <c r="CTB50" s="5"/>
      <c r="CTC50" s="5"/>
      <c r="CTD50" s="5"/>
      <c r="CTE50" s="5"/>
      <c r="CTF50" s="5"/>
      <c r="CTG50" s="5"/>
      <c r="CTH50" s="5"/>
      <c r="CTI50" s="5"/>
      <c r="CTJ50" s="5"/>
      <c r="CTK50" s="5"/>
      <c r="CTL50" s="5"/>
      <c r="CTM50" s="5"/>
      <c r="CTN50" s="5"/>
      <c r="CTO50" s="5"/>
      <c r="CTP50" s="5"/>
      <c r="CTQ50" s="5"/>
      <c r="CTR50" s="5"/>
      <c r="CTS50" s="5"/>
      <c r="CTT50" s="5"/>
      <c r="CTU50" s="5"/>
      <c r="CTV50" s="5"/>
      <c r="CTW50" s="5"/>
      <c r="CTX50" s="5"/>
      <c r="CTY50" s="5"/>
      <c r="CTZ50" s="5"/>
      <c r="CUA50" s="5"/>
      <c r="CUB50" s="5"/>
      <c r="CUC50" s="5"/>
      <c r="CUD50" s="5"/>
      <c r="CUE50" s="5"/>
      <c r="CUF50" s="5"/>
      <c r="CUG50" s="5"/>
      <c r="CUH50" s="5"/>
      <c r="CUI50" s="5"/>
      <c r="CUJ50" s="5"/>
      <c r="CUK50" s="5"/>
      <c r="CUL50" s="5"/>
      <c r="CUM50" s="5"/>
      <c r="CUN50" s="5"/>
      <c r="CUO50" s="5"/>
      <c r="CUP50" s="5"/>
      <c r="CUQ50" s="5"/>
      <c r="CUR50" s="5"/>
      <c r="CUS50" s="5"/>
      <c r="CUT50" s="5"/>
      <c r="CUU50" s="5"/>
      <c r="CUV50" s="5"/>
      <c r="CUW50" s="5"/>
      <c r="CUX50" s="5"/>
      <c r="CUY50" s="5"/>
      <c r="CUZ50" s="5"/>
      <c r="CVA50" s="5"/>
      <c r="CVB50" s="5"/>
      <c r="CVC50" s="5"/>
      <c r="CVD50" s="5"/>
      <c r="CVE50" s="5"/>
      <c r="CVF50" s="5"/>
      <c r="CVG50" s="5"/>
      <c r="CVH50" s="5"/>
      <c r="CVI50" s="5"/>
      <c r="CVJ50" s="5"/>
      <c r="CVK50" s="5"/>
      <c r="CVL50" s="5"/>
      <c r="CVM50" s="5"/>
      <c r="CVN50" s="5"/>
      <c r="CVO50" s="5"/>
      <c r="CVP50" s="5"/>
      <c r="CVQ50" s="5"/>
      <c r="CVR50" s="5"/>
      <c r="CVS50" s="5"/>
      <c r="CVT50" s="5"/>
      <c r="CVU50" s="5"/>
      <c r="CVV50" s="5"/>
      <c r="CVW50" s="5"/>
      <c r="CVX50" s="5"/>
      <c r="CVY50" s="5"/>
      <c r="CVZ50" s="5"/>
      <c r="CWA50" s="5"/>
      <c r="CWB50" s="5"/>
      <c r="CWC50" s="5"/>
      <c r="CWD50" s="5"/>
      <c r="CWE50" s="5"/>
      <c r="CWF50" s="5"/>
      <c r="CWG50" s="5"/>
      <c r="CWH50" s="5"/>
      <c r="CWI50" s="5"/>
      <c r="CWJ50" s="5"/>
      <c r="CWK50" s="5"/>
      <c r="CWL50" s="5"/>
      <c r="CWM50" s="5"/>
      <c r="CWN50" s="5"/>
      <c r="CWO50" s="5"/>
      <c r="CWP50" s="5"/>
      <c r="CWQ50" s="5"/>
      <c r="CWR50" s="5"/>
      <c r="CWS50" s="5"/>
      <c r="CWT50" s="5"/>
      <c r="CWU50" s="5"/>
      <c r="CWV50" s="5"/>
      <c r="CWW50" s="5"/>
      <c r="CWX50" s="5"/>
      <c r="CWY50" s="5"/>
      <c r="CWZ50" s="5"/>
      <c r="CXA50" s="5"/>
      <c r="CXB50" s="5"/>
      <c r="CXC50" s="5"/>
      <c r="CXD50" s="5"/>
      <c r="CXE50" s="5"/>
      <c r="CXF50" s="5"/>
      <c r="CXG50" s="5"/>
      <c r="CXH50" s="5"/>
      <c r="CXI50" s="5"/>
      <c r="CXJ50" s="5"/>
      <c r="CXK50" s="5"/>
      <c r="CXL50" s="5"/>
      <c r="CXM50" s="5"/>
      <c r="CXN50" s="5"/>
      <c r="CXO50" s="5"/>
      <c r="CXP50" s="5"/>
      <c r="CXQ50" s="5"/>
      <c r="CXR50" s="5"/>
      <c r="CXS50" s="5"/>
      <c r="CXT50" s="5"/>
      <c r="CXU50" s="5"/>
      <c r="CXV50" s="5"/>
      <c r="CXW50" s="5"/>
      <c r="CXX50" s="5"/>
      <c r="CXY50" s="5"/>
      <c r="CXZ50" s="5"/>
      <c r="CYA50" s="5"/>
      <c r="CYB50" s="5"/>
      <c r="CYC50" s="5"/>
      <c r="CYD50" s="5"/>
      <c r="CYE50" s="5"/>
      <c r="CYF50" s="5"/>
      <c r="CYG50" s="5"/>
      <c r="CYH50" s="5"/>
      <c r="CYI50" s="5"/>
      <c r="CYJ50" s="5"/>
      <c r="CYK50" s="5"/>
      <c r="CYL50" s="5"/>
      <c r="CYM50" s="5"/>
      <c r="CYN50" s="5"/>
      <c r="CYO50" s="5"/>
      <c r="CYP50" s="5"/>
      <c r="CYQ50" s="5"/>
      <c r="CYR50" s="5"/>
      <c r="CYS50" s="5"/>
      <c r="CYT50" s="5"/>
      <c r="CYU50" s="5"/>
      <c r="CYV50" s="5"/>
      <c r="CYW50" s="5"/>
      <c r="CYX50" s="5"/>
      <c r="CYY50" s="5"/>
      <c r="CYZ50" s="5"/>
      <c r="CZA50" s="5"/>
      <c r="CZB50" s="5"/>
      <c r="CZC50" s="5"/>
      <c r="CZD50" s="5"/>
      <c r="CZE50" s="5"/>
      <c r="CZF50" s="5"/>
      <c r="CZG50" s="5"/>
      <c r="CZH50" s="5"/>
      <c r="CZI50" s="5"/>
      <c r="CZJ50" s="5"/>
      <c r="CZK50" s="5"/>
      <c r="CZL50" s="5"/>
      <c r="CZM50" s="5"/>
      <c r="CZN50" s="5"/>
      <c r="CZO50" s="5"/>
      <c r="CZP50" s="5"/>
      <c r="CZQ50" s="5"/>
      <c r="CZR50" s="5"/>
      <c r="CZS50" s="5"/>
      <c r="CZT50" s="5"/>
      <c r="CZU50" s="5"/>
      <c r="CZV50" s="5"/>
      <c r="CZW50" s="5"/>
      <c r="CZX50" s="5"/>
      <c r="CZY50" s="5"/>
      <c r="CZZ50" s="5"/>
      <c r="DAA50" s="5"/>
      <c r="DAB50" s="5"/>
      <c r="DAC50" s="5"/>
      <c r="DAD50" s="5"/>
      <c r="DAE50" s="5"/>
      <c r="DAF50" s="5"/>
      <c r="DAG50" s="5"/>
      <c r="DAH50" s="5"/>
      <c r="DAI50" s="5"/>
      <c r="DAJ50" s="5"/>
      <c r="DAK50" s="5"/>
      <c r="DAL50" s="5"/>
      <c r="DAM50" s="5"/>
      <c r="DAN50" s="5"/>
      <c r="DAO50" s="5"/>
      <c r="DAP50" s="5"/>
      <c r="DAQ50" s="5"/>
      <c r="DAR50" s="5"/>
      <c r="DAS50" s="5"/>
      <c r="DAT50" s="5"/>
      <c r="DAU50" s="5"/>
      <c r="DAV50" s="5"/>
      <c r="DAW50" s="5"/>
      <c r="DAX50" s="5"/>
      <c r="DAY50" s="5"/>
      <c r="DAZ50" s="5"/>
      <c r="DBA50" s="5"/>
      <c r="DBB50" s="5"/>
      <c r="DBC50" s="5"/>
      <c r="DBD50" s="5"/>
      <c r="DBE50" s="5"/>
      <c r="DBF50" s="5"/>
      <c r="DBG50" s="5"/>
      <c r="DBH50" s="5"/>
      <c r="DBI50" s="5"/>
      <c r="DBJ50" s="5"/>
      <c r="DBK50" s="5"/>
      <c r="DBL50" s="5"/>
      <c r="DBM50" s="5"/>
      <c r="DBN50" s="5"/>
      <c r="DBO50" s="5"/>
      <c r="DBP50" s="5"/>
      <c r="DBQ50" s="5"/>
      <c r="DBR50" s="5"/>
      <c r="DBS50" s="5"/>
      <c r="DBT50" s="5"/>
      <c r="DBU50" s="5"/>
      <c r="DBV50" s="5"/>
      <c r="DBW50" s="5"/>
      <c r="DBX50" s="5"/>
      <c r="DBY50" s="5"/>
      <c r="DBZ50" s="5"/>
      <c r="DCA50" s="5"/>
      <c r="DCB50" s="5"/>
      <c r="DCC50" s="5"/>
      <c r="DCD50" s="5"/>
      <c r="DCE50" s="5"/>
      <c r="DCF50" s="5"/>
      <c r="DCG50" s="5"/>
      <c r="DCH50" s="5"/>
      <c r="DCI50" s="5"/>
      <c r="DCJ50" s="5"/>
      <c r="DCK50" s="5"/>
      <c r="DCL50" s="5"/>
      <c r="DCM50" s="5"/>
      <c r="DCN50" s="5"/>
      <c r="DCO50" s="5"/>
      <c r="DCP50" s="5"/>
      <c r="DCQ50" s="5"/>
      <c r="DCR50" s="5"/>
      <c r="DCS50" s="5"/>
      <c r="DCT50" s="5"/>
      <c r="DCU50" s="5"/>
      <c r="DCV50" s="5"/>
      <c r="DCW50" s="5"/>
      <c r="DCX50" s="5"/>
      <c r="DCY50" s="5"/>
      <c r="DCZ50" s="5"/>
      <c r="DDA50" s="5"/>
      <c r="DDB50" s="5"/>
      <c r="DDC50" s="5"/>
      <c r="DDD50" s="5"/>
      <c r="DDE50" s="5"/>
      <c r="DDF50" s="5"/>
      <c r="DDG50" s="5"/>
      <c r="DDH50" s="5"/>
      <c r="DDI50" s="5"/>
      <c r="DDJ50" s="5"/>
      <c r="DDK50" s="5"/>
      <c r="DDL50" s="5"/>
      <c r="DDM50" s="5"/>
      <c r="DDN50" s="5"/>
      <c r="DDO50" s="5"/>
      <c r="DDP50" s="5"/>
      <c r="DDQ50" s="5"/>
      <c r="DDR50" s="5"/>
      <c r="DDS50" s="5"/>
      <c r="DDT50" s="5"/>
      <c r="DDU50" s="5"/>
      <c r="DDV50" s="5"/>
      <c r="DDW50" s="5"/>
      <c r="DDX50" s="5"/>
      <c r="DDY50" s="5"/>
      <c r="DDZ50" s="5"/>
      <c r="DEA50" s="5"/>
      <c r="DEB50" s="5"/>
      <c r="DEC50" s="5"/>
      <c r="DED50" s="5"/>
      <c r="DEE50" s="5"/>
      <c r="DEF50" s="5"/>
      <c r="DEG50" s="5"/>
      <c r="DEH50" s="5"/>
      <c r="DEI50" s="5"/>
      <c r="DEJ50" s="5"/>
      <c r="DEK50" s="5"/>
      <c r="DEL50" s="5"/>
      <c r="DEM50" s="5"/>
      <c r="DEN50" s="5"/>
      <c r="DEO50" s="5"/>
      <c r="DEP50" s="5"/>
      <c r="DEQ50" s="5"/>
      <c r="DER50" s="5"/>
      <c r="DES50" s="5"/>
      <c r="DET50" s="5"/>
      <c r="DEU50" s="5"/>
      <c r="DEV50" s="5"/>
      <c r="DEW50" s="5"/>
      <c r="DEX50" s="5"/>
      <c r="DEY50" s="5"/>
      <c r="DEZ50" s="5"/>
      <c r="DFA50" s="5"/>
      <c r="DFB50" s="5"/>
      <c r="DFC50" s="5"/>
      <c r="DFD50" s="5"/>
      <c r="DFE50" s="5"/>
      <c r="DFF50" s="5"/>
      <c r="DFG50" s="5"/>
      <c r="DFH50" s="5"/>
      <c r="DFI50" s="5"/>
      <c r="DFJ50" s="5"/>
      <c r="DFK50" s="5"/>
      <c r="DFL50" s="5"/>
      <c r="DFM50" s="5"/>
      <c r="DFN50" s="5"/>
      <c r="DFO50" s="5"/>
      <c r="DFP50" s="5"/>
      <c r="DFQ50" s="5"/>
      <c r="DFR50" s="5"/>
      <c r="DFS50" s="5"/>
      <c r="DFT50" s="5"/>
      <c r="DFU50" s="5"/>
      <c r="DFV50" s="5"/>
      <c r="DFW50" s="5"/>
      <c r="DFX50" s="5"/>
      <c r="DFY50" s="5"/>
      <c r="DFZ50" s="5"/>
      <c r="DGA50" s="5"/>
      <c r="DGB50" s="5"/>
      <c r="DGC50" s="5"/>
      <c r="DGD50" s="5"/>
      <c r="DGE50" s="5"/>
      <c r="DGF50" s="5"/>
      <c r="DGG50" s="5"/>
      <c r="DGH50" s="5"/>
      <c r="DGI50" s="5"/>
      <c r="DGJ50" s="5"/>
      <c r="DGK50" s="5"/>
      <c r="DGL50" s="5"/>
      <c r="DGM50" s="5"/>
      <c r="DGN50" s="5"/>
      <c r="DGO50" s="5"/>
      <c r="DGP50" s="5"/>
      <c r="DGQ50" s="5"/>
      <c r="DGR50" s="5"/>
      <c r="DGS50" s="5"/>
      <c r="DGT50" s="5"/>
      <c r="DGU50" s="5"/>
      <c r="DGV50" s="5"/>
      <c r="DGW50" s="5"/>
      <c r="DGX50" s="5"/>
      <c r="DGY50" s="5"/>
      <c r="DGZ50" s="5"/>
      <c r="DHA50" s="5"/>
      <c r="DHB50" s="5"/>
      <c r="DHC50" s="5"/>
      <c r="DHD50" s="5"/>
      <c r="DHE50" s="5"/>
      <c r="DHF50" s="5"/>
      <c r="DHG50" s="5"/>
      <c r="DHH50" s="5"/>
      <c r="DHI50" s="5"/>
      <c r="DHJ50" s="5"/>
      <c r="DHK50" s="5"/>
      <c r="DHL50" s="5"/>
      <c r="DHM50" s="5"/>
      <c r="DHN50" s="5"/>
      <c r="DHO50" s="5"/>
      <c r="DHP50" s="5"/>
      <c r="DHQ50" s="5"/>
      <c r="DHR50" s="5"/>
      <c r="DHS50" s="5"/>
      <c r="DHT50" s="5"/>
      <c r="DHU50" s="5"/>
      <c r="DHV50" s="5"/>
      <c r="DHW50" s="5"/>
      <c r="DHX50" s="5"/>
      <c r="DHY50" s="5"/>
      <c r="DHZ50" s="5"/>
      <c r="DIA50" s="5"/>
      <c r="DIB50" s="5"/>
      <c r="DIC50" s="5"/>
      <c r="DID50" s="5"/>
      <c r="DIE50" s="5"/>
      <c r="DIF50" s="5"/>
      <c r="DIG50" s="5"/>
      <c r="DIH50" s="5"/>
      <c r="DII50" s="5"/>
      <c r="DIJ50" s="5"/>
      <c r="DIK50" s="5"/>
      <c r="DIL50" s="5"/>
      <c r="DIM50" s="5"/>
      <c r="DIN50" s="5"/>
      <c r="DIO50" s="5"/>
      <c r="DIP50" s="5"/>
      <c r="DIQ50" s="5"/>
      <c r="DIR50" s="5"/>
      <c r="DIS50" s="5"/>
      <c r="DIT50" s="5"/>
      <c r="DIU50" s="5"/>
      <c r="DIV50" s="5"/>
      <c r="DIW50" s="5"/>
      <c r="DIX50" s="5"/>
      <c r="DIY50" s="5"/>
      <c r="DIZ50" s="5"/>
      <c r="DJA50" s="5"/>
      <c r="DJB50" s="5"/>
      <c r="DJC50" s="5"/>
      <c r="DJD50" s="5"/>
      <c r="DJE50" s="5"/>
      <c r="DJF50" s="5"/>
      <c r="DJG50" s="5"/>
      <c r="DJH50" s="5"/>
      <c r="DJI50" s="5"/>
      <c r="DJJ50" s="5"/>
      <c r="DJK50" s="5"/>
      <c r="DJL50" s="5"/>
      <c r="DJM50" s="5"/>
      <c r="DJN50" s="5"/>
      <c r="DJO50" s="5"/>
      <c r="DJP50" s="5"/>
      <c r="DJQ50" s="5"/>
      <c r="DJR50" s="5"/>
      <c r="DJS50" s="5"/>
      <c r="DJT50" s="5"/>
      <c r="DJU50" s="5"/>
      <c r="DJV50" s="5"/>
      <c r="DJW50" s="5"/>
      <c r="DJX50" s="5"/>
      <c r="DJY50" s="5"/>
      <c r="DJZ50" s="5"/>
      <c r="DKA50" s="5"/>
      <c r="DKB50" s="5"/>
      <c r="DKC50" s="5"/>
      <c r="DKD50" s="5"/>
      <c r="DKE50" s="5"/>
      <c r="DKF50" s="5"/>
      <c r="DKG50" s="5"/>
      <c r="DKH50" s="5"/>
      <c r="DKI50" s="5"/>
      <c r="DKJ50" s="5"/>
      <c r="DKK50" s="5"/>
      <c r="DKL50" s="5"/>
      <c r="DKM50" s="5"/>
      <c r="DKN50" s="5"/>
      <c r="DKO50" s="5"/>
      <c r="DKP50" s="5"/>
      <c r="DKQ50" s="5"/>
      <c r="DKR50" s="5"/>
      <c r="DKS50" s="5"/>
      <c r="DKT50" s="5"/>
      <c r="DKU50" s="5"/>
      <c r="DKV50" s="5"/>
      <c r="DKW50" s="5"/>
      <c r="DKX50" s="5"/>
      <c r="DKY50" s="5"/>
      <c r="DKZ50" s="5"/>
      <c r="DLA50" s="5"/>
      <c r="DLB50" s="5"/>
      <c r="DLC50" s="5"/>
      <c r="DLD50" s="5"/>
      <c r="DLE50" s="5"/>
      <c r="DLF50" s="5"/>
      <c r="DLG50" s="5"/>
      <c r="DLH50" s="5"/>
      <c r="DLI50" s="5"/>
      <c r="DLJ50" s="5"/>
      <c r="DLK50" s="5"/>
      <c r="DLL50" s="5"/>
      <c r="DLM50" s="5"/>
      <c r="DLN50" s="5"/>
      <c r="DLO50" s="5"/>
      <c r="DLP50" s="5"/>
      <c r="DLQ50" s="5"/>
      <c r="DLR50" s="5"/>
      <c r="DLS50" s="5"/>
      <c r="DLT50" s="5"/>
      <c r="DLU50" s="5"/>
      <c r="DLV50" s="5"/>
      <c r="DLW50" s="5"/>
      <c r="DLX50" s="5"/>
      <c r="DLY50" s="5"/>
      <c r="DLZ50" s="5"/>
      <c r="DMA50" s="5"/>
      <c r="DMB50" s="5"/>
      <c r="DMC50" s="5"/>
      <c r="DMD50" s="5"/>
      <c r="DME50" s="5"/>
      <c r="DMF50" s="5"/>
      <c r="DMG50" s="5"/>
      <c r="DMH50" s="5"/>
      <c r="DMI50" s="5"/>
      <c r="DMJ50" s="5"/>
      <c r="DMK50" s="5"/>
      <c r="DML50" s="5"/>
      <c r="DMM50" s="5"/>
      <c r="DMN50" s="5"/>
      <c r="DMO50" s="5"/>
      <c r="DMP50" s="5"/>
      <c r="DMQ50" s="5"/>
      <c r="DMR50" s="5"/>
      <c r="DMS50" s="5"/>
      <c r="DMT50" s="5"/>
      <c r="DMU50" s="5"/>
      <c r="DMV50" s="5"/>
      <c r="DMW50" s="5"/>
      <c r="DMX50" s="5"/>
      <c r="DMY50" s="5"/>
      <c r="DMZ50" s="5"/>
      <c r="DNA50" s="5"/>
      <c r="DNB50" s="5"/>
      <c r="DNC50" s="5"/>
      <c r="DND50" s="5"/>
      <c r="DNE50" s="5"/>
      <c r="DNF50" s="5"/>
      <c r="DNG50" s="5"/>
      <c r="DNH50" s="5"/>
      <c r="DNI50" s="5"/>
      <c r="DNJ50" s="5"/>
      <c r="DNK50" s="5"/>
      <c r="DNL50" s="5"/>
      <c r="DNM50" s="5"/>
      <c r="DNN50" s="5"/>
      <c r="DNO50" s="5"/>
      <c r="DNP50" s="5"/>
      <c r="DNQ50" s="5"/>
      <c r="DNR50" s="5"/>
      <c r="DNS50" s="5"/>
      <c r="DNT50" s="5"/>
      <c r="DNU50" s="5"/>
      <c r="DNV50" s="5"/>
      <c r="DNW50" s="5"/>
      <c r="DNX50" s="5"/>
      <c r="DNY50" s="5"/>
      <c r="DNZ50" s="5"/>
      <c r="DOA50" s="5"/>
      <c r="DOB50" s="5"/>
      <c r="DOC50" s="5"/>
      <c r="DOD50" s="5"/>
      <c r="DOE50" s="5"/>
      <c r="DOF50" s="5"/>
      <c r="DOG50" s="5"/>
      <c r="DOH50" s="5"/>
      <c r="DOI50" s="5"/>
      <c r="DOJ50" s="5"/>
      <c r="DOK50" s="5"/>
      <c r="DOL50" s="5"/>
      <c r="DOM50" s="5"/>
      <c r="DON50" s="5"/>
      <c r="DOO50" s="5"/>
      <c r="DOP50" s="5"/>
      <c r="DOQ50" s="5"/>
      <c r="DOR50" s="5"/>
      <c r="DOS50" s="5"/>
      <c r="DOT50" s="5"/>
      <c r="DOU50" s="5"/>
      <c r="DOV50" s="5"/>
      <c r="DOW50" s="5"/>
      <c r="DOX50" s="5"/>
      <c r="DOY50" s="5"/>
      <c r="DOZ50" s="5"/>
      <c r="DPA50" s="5"/>
      <c r="DPB50" s="5"/>
      <c r="DPC50" s="5"/>
      <c r="DPD50" s="5"/>
      <c r="DPE50" s="5"/>
      <c r="DPF50" s="5"/>
      <c r="DPG50" s="5"/>
      <c r="DPH50" s="5"/>
      <c r="DPI50" s="5"/>
      <c r="DPJ50" s="5"/>
      <c r="DPK50" s="5"/>
      <c r="DPL50" s="5"/>
      <c r="DPM50" s="5"/>
      <c r="DPN50" s="5"/>
      <c r="DPO50" s="5"/>
      <c r="DPP50" s="5"/>
      <c r="DPQ50" s="5"/>
      <c r="DPR50" s="5"/>
      <c r="DPS50" s="5"/>
      <c r="DPT50" s="5"/>
      <c r="DPU50" s="5"/>
      <c r="DPV50" s="5"/>
      <c r="DPW50" s="5"/>
      <c r="DPX50" s="5"/>
      <c r="DPY50" s="5"/>
      <c r="DPZ50" s="5"/>
      <c r="DQA50" s="5"/>
      <c r="DQB50" s="5"/>
      <c r="DQC50" s="5"/>
      <c r="DQD50" s="5"/>
      <c r="DQE50" s="5"/>
      <c r="DQF50" s="5"/>
      <c r="DQG50" s="5"/>
      <c r="DQH50" s="5"/>
      <c r="DQI50" s="5"/>
      <c r="DQJ50" s="5"/>
      <c r="DQK50" s="5"/>
      <c r="DQL50" s="5"/>
      <c r="DQM50" s="5"/>
      <c r="DQN50" s="5"/>
      <c r="DQO50" s="5"/>
      <c r="DQP50" s="5"/>
      <c r="DQQ50" s="5"/>
      <c r="DQR50" s="5"/>
      <c r="DQS50" s="5"/>
      <c r="DQT50" s="5"/>
      <c r="DQU50" s="5"/>
      <c r="DQV50" s="5"/>
      <c r="DQW50" s="5"/>
      <c r="DQX50" s="5"/>
      <c r="DQY50" s="5"/>
      <c r="DQZ50" s="5"/>
      <c r="DRA50" s="5"/>
      <c r="DRB50" s="5"/>
      <c r="DRC50" s="5"/>
      <c r="DRD50" s="5"/>
      <c r="DRE50" s="5"/>
      <c r="DRF50" s="5"/>
      <c r="DRG50" s="5"/>
      <c r="DRH50" s="5"/>
      <c r="DRI50" s="5"/>
      <c r="DRJ50" s="5"/>
      <c r="DRK50" s="5"/>
      <c r="DRL50" s="5"/>
      <c r="DRM50" s="5"/>
      <c r="DRN50" s="5"/>
      <c r="DRO50" s="5"/>
      <c r="DRP50" s="5"/>
      <c r="DRQ50" s="5"/>
      <c r="DRR50" s="5"/>
      <c r="DRS50" s="5"/>
      <c r="DRT50" s="5"/>
      <c r="DRU50" s="5"/>
      <c r="DRV50" s="5"/>
      <c r="DRW50" s="5"/>
      <c r="DRX50" s="5"/>
      <c r="DRY50" s="5"/>
      <c r="DRZ50" s="5"/>
      <c r="DSA50" s="5"/>
      <c r="DSB50" s="5"/>
      <c r="DSC50" s="5"/>
      <c r="DSD50" s="5"/>
      <c r="DSE50" s="5"/>
      <c r="DSF50" s="5"/>
      <c r="DSG50" s="5"/>
      <c r="DSH50" s="5"/>
      <c r="DSI50" s="5"/>
      <c r="DSJ50" s="5"/>
      <c r="DSK50" s="5"/>
      <c r="DSL50" s="5"/>
      <c r="DSM50" s="5"/>
      <c r="DSN50" s="5"/>
      <c r="DSO50" s="5"/>
      <c r="DSP50" s="5"/>
      <c r="DSQ50" s="5"/>
      <c r="DSR50" s="5"/>
      <c r="DSS50" s="5"/>
      <c r="DST50" s="5"/>
      <c r="DSU50" s="5"/>
      <c r="DSV50" s="5"/>
      <c r="DSW50" s="5"/>
      <c r="DSX50" s="5"/>
      <c r="DSY50" s="5"/>
      <c r="DSZ50" s="5"/>
      <c r="DTA50" s="5"/>
      <c r="DTB50" s="5"/>
      <c r="DTC50" s="5"/>
      <c r="DTD50" s="5"/>
      <c r="DTE50" s="5"/>
      <c r="DTF50" s="5"/>
      <c r="DTG50" s="5"/>
      <c r="DTH50" s="5"/>
      <c r="DTI50" s="5"/>
      <c r="DTJ50" s="5"/>
      <c r="DTK50" s="5"/>
      <c r="DTL50" s="5"/>
      <c r="DTM50" s="5"/>
      <c r="DTN50" s="5"/>
      <c r="DTO50" s="5"/>
      <c r="DTP50" s="5"/>
      <c r="DTQ50" s="5"/>
      <c r="DTR50" s="5"/>
      <c r="DTS50" s="5"/>
      <c r="DTT50" s="5"/>
      <c r="DTU50" s="5"/>
      <c r="DTV50" s="5"/>
      <c r="DTW50" s="5"/>
      <c r="DTX50" s="5"/>
      <c r="DTY50" s="5"/>
      <c r="DTZ50" s="5"/>
      <c r="DUA50" s="5"/>
      <c r="DUB50" s="5"/>
      <c r="DUC50" s="5"/>
      <c r="DUD50" s="5"/>
      <c r="DUE50" s="5"/>
      <c r="DUF50" s="5"/>
      <c r="DUG50" s="5"/>
      <c r="DUH50" s="5"/>
      <c r="DUI50" s="5"/>
      <c r="DUJ50" s="5"/>
      <c r="DUK50" s="5"/>
      <c r="DUL50" s="5"/>
      <c r="DUM50" s="5"/>
      <c r="DUN50" s="5"/>
      <c r="DUO50" s="5"/>
      <c r="DUP50" s="5"/>
      <c r="DUQ50" s="5"/>
      <c r="DUR50" s="5"/>
      <c r="DUS50" s="5"/>
      <c r="DUT50" s="5"/>
      <c r="DUU50" s="5"/>
      <c r="DUV50" s="5"/>
      <c r="DUW50" s="5"/>
      <c r="DUX50" s="5"/>
      <c r="DUY50" s="5"/>
      <c r="DUZ50" s="5"/>
      <c r="DVA50" s="5"/>
      <c r="DVB50" s="5"/>
      <c r="DVC50" s="5"/>
      <c r="DVD50" s="5"/>
      <c r="DVE50" s="5"/>
      <c r="DVF50" s="5"/>
      <c r="DVG50" s="5"/>
      <c r="DVH50" s="5"/>
      <c r="DVI50" s="5"/>
      <c r="DVJ50" s="5"/>
      <c r="DVK50" s="5"/>
      <c r="DVL50" s="5"/>
      <c r="DVM50" s="5"/>
      <c r="DVN50" s="5"/>
      <c r="DVO50" s="5"/>
      <c r="DVP50" s="5"/>
      <c r="DVQ50" s="5"/>
      <c r="DVR50" s="5"/>
      <c r="DVS50" s="5"/>
      <c r="DVT50" s="5"/>
      <c r="DVU50" s="5"/>
      <c r="DVV50" s="5"/>
      <c r="DVW50" s="5"/>
      <c r="DVX50" s="5"/>
      <c r="DVY50" s="5"/>
      <c r="DVZ50" s="5"/>
      <c r="DWA50" s="5"/>
      <c r="DWB50" s="5"/>
      <c r="DWC50" s="5"/>
      <c r="DWD50" s="5"/>
      <c r="DWE50" s="5"/>
      <c r="DWF50" s="5"/>
      <c r="DWG50" s="5"/>
      <c r="DWH50" s="5"/>
      <c r="DWI50" s="5"/>
      <c r="DWJ50" s="5"/>
      <c r="DWK50" s="5"/>
      <c r="DWL50" s="5"/>
      <c r="DWM50" s="5"/>
      <c r="DWN50" s="5"/>
      <c r="DWO50" s="5"/>
      <c r="DWP50" s="5"/>
      <c r="DWQ50" s="5"/>
      <c r="DWR50" s="5"/>
      <c r="DWS50" s="5"/>
      <c r="DWT50" s="5"/>
      <c r="DWU50" s="5"/>
      <c r="DWV50" s="5"/>
      <c r="DWW50" s="5"/>
      <c r="DWX50" s="5"/>
      <c r="DWY50" s="5"/>
      <c r="DWZ50" s="5"/>
      <c r="DXA50" s="5"/>
      <c r="DXB50" s="5"/>
      <c r="DXC50" s="5"/>
      <c r="DXD50" s="5"/>
      <c r="DXE50" s="5"/>
      <c r="DXF50" s="5"/>
      <c r="DXG50" s="5"/>
      <c r="DXH50" s="5"/>
      <c r="DXI50" s="5"/>
      <c r="DXJ50" s="5"/>
      <c r="DXK50" s="5"/>
      <c r="DXL50" s="5"/>
      <c r="DXM50" s="5"/>
      <c r="DXN50" s="5"/>
      <c r="DXO50" s="5"/>
      <c r="DXP50" s="5"/>
      <c r="DXQ50" s="5"/>
      <c r="DXR50" s="5"/>
      <c r="DXS50" s="5"/>
      <c r="DXT50" s="5"/>
      <c r="DXU50" s="5"/>
      <c r="DXV50" s="5"/>
      <c r="DXW50" s="5"/>
      <c r="DXX50" s="5"/>
      <c r="DXY50" s="5"/>
      <c r="DXZ50" s="5"/>
      <c r="DYA50" s="5"/>
      <c r="DYB50" s="5"/>
      <c r="DYC50" s="5"/>
      <c r="DYD50" s="5"/>
      <c r="DYE50" s="5"/>
      <c r="DYF50" s="5"/>
      <c r="DYG50" s="5"/>
      <c r="DYH50" s="5"/>
      <c r="DYI50" s="5"/>
      <c r="DYJ50" s="5"/>
      <c r="DYK50" s="5"/>
      <c r="DYL50" s="5"/>
      <c r="DYM50" s="5"/>
      <c r="DYN50" s="5"/>
      <c r="DYO50" s="5"/>
      <c r="DYP50" s="5"/>
      <c r="DYQ50" s="5"/>
      <c r="DYR50" s="5"/>
      <c r="DYS50" s="5"/>
      <c r="DYT50" s="5"/>
      <c r="DYU50" s="5"/>
      <c r="DYV50" s="5"/>
      <c r="DYW50" s="5"/>
      <c r="DYX50" s="5"/>
      <c r="DYY50" s="5"/>
      <c r="DYZ50" s="5"/>
      <c r="DZA50" s="5"/>
      <c r="DZB50" s="5"/>
      <c r="DZC50" s="5"/>
      <c r="DZD50" s="5"/>
      <c r="DZE50" s="5"/>
      <c r="DZF50" s="5"/>
      <c r="DZG50" s="5"/>
      <c r="DZH50" s="5"/>
      <c r="DZI50" s="5"/>
      <c r="DZJ50" s="5"/>
      <c r="DZK50" s="5"/>
      <c r="DZL50" s="5"/>
      <c r="DZM50" s="5"/>
      <c r="DZN50" s="5"/>
      <c r="DZO50" s="5"/>
      <c r="DZP50" s="5"/>
      <c r="DZQ50" s="5"/>
      <c r="DZR50" s="5"/>
      <c r="DZS50" s="5"/>
      <c r="DZT50" s="5"/>
      <c r="DZU50" s="5"/>
      <c r="DZV50" s="5"/>
      <c r="DZW50" s="5"/>
      <c r="DZX50" s="5"/>
      <c r="DZY50" s="5"/>
      <c r="DZZ50" s="5"/>
      <c r="EAA50" s="5"/>
      <c r="EAB50" s="5"/>
      <c r="EAC50" s="5"/>
      <c r="EAD50" s="5"/>
      <c r="EAE50" s="5"/>
      <c r="EAF50" s="5"/>
      <c r="EAG50" s="5"/>
      <c r="EAH50" s="5"/>
      <c r="EAI50" s="5"/>
      <c r="EAJ50" s="5"/>
      <c r="EAK50" s="5"/>
      <c r="EAL50" s="5"/>
      <c r="EAM50" s="5"/>
      <c r="EAN50" s="5"/>
      <c r="EAO50" s="5"/>
      <c r="EAP50" s="5"/>
      <c r="EAQ50" s="5"/>
      <c r="EAR50" s="5"/>
      <c r="EAS50" s="5"/>
      <c r="EAT50" s="5"/>
      <c r="EAU50" s="5"/>
      <c r="EAV50" s="5"/>
      <c r="EAW50" s="5"/>
      <c r="EAX50" s="5"/>
      <c r="EAY50" s="5"/>
      <c r="EAZ50" s="5"/>
      <c r="EBA50" s="5"/>
      <c r="EBB50" s="5"/>
      <c r="EBC50" s="5"/>
      <c r="EBD50" s="5"/>
      <c r="EBE50" s="5"/>
      <c r="EBF50" s="5"/>
      <c r="EBG50" s="5"/>
      <c r="EBH50" s="5"/>
      <c r="EBI50" s="5"/>
      <c r="EBJ50" s="5"/>
      <c r="EBK50" s="5"/>
      <c r="EBL50" s="5"/>
      <c r="EBM50" s="5"/>
      <c r="EBN50" s="5"/>
      <c r="EBO50" s="5"/>
      <c r="EBP50" s="5"/>
      <c r="EBQ50" s="5"/>
      <c r="EBR50" s="5"/>
      <c r="EBS50" s="5"/>
      <c r="EBT50" s="5"/>
      <c r="EBU50" s="5"/>
      <c r="EBV50" s="5"/>
      <c r="EBW50" s="5"/>
      <c r="EBX50" s="5"/>
      <c r="EBY50" s="5"/>
      <c r="EBZ50" s="5"/>
      <c r="ECA50" s="5"/>
      <c r="ECB50" s="5"/>
      <c r="ECC50" s="5"/>
      <c r="ECD50" s="5"/>
      <c r="ECE50" s="5"/>
      <c r="ECF50" s="5"/>
      <c r="ECG50" s="5"/>
      <c r="ECH50" s="5"/>
      <c r="ECI50" s="5"/>
      <c r="ECJ50" s="5"/>
      <c r="ECK50" s="5"/>
      <c r="ECL50" s="5"/>
      <c r="ECM50" s="5"/>
      <c r="ECN50" s="5"/>
      <c r="ECO50" s="5"/>
      <c r="ECP50" s="5"/>
      <c r="ECQ50" s="5"/>
      <c r="ECR50" s="5"/>
      <c r="ECS50" s="5"/>
      <c r="ECT50" s="5"/>
      <c r="ECU50" s="5"/>
      <c r="ECV50" s="5"/>
      <c r="ECW50" s="5"/>
      <c r="ECX50" s="5"/>
      <c r="ECY50" s="5"/>
      <c r="ECZ50" s="5"/>
      <c r="EDA50" s="5"/>
      <c r="EDB50" s="5"/>
      <c r="EDC50" s="5"/>
      <c r="EDD50" s="5"/>
      <c r="EDE50" s="5"/>
      <c r="EDF50" s="5"/>
      <c r="EDG50" s="5"/>
      <c r="EDH50" s="5"/>
      <c r="EDI50" s="5"/>
      <c r="EDJ50" s="5"/>
      <c r="EDK50" s="5"/>
      <c r="EDL50" s="5"/>
      <c r="EDM50" s="5"/>
      <c r="EDN50" s="5"/>
      <c r="EDO50" s="5"/>
      <c r="EDP50" s="5"/>
      <c r="EDQ50" s="5"/>
      <c r="EDR50" s="5"/>
      <c r="EDS50" s="5"/>
      <c r="EDT50" s="5"/>
      <c r="EDU50" s="5"/>
      <c r="EDV50" s="5"/>
      <c r="EDW50" s="5"/>
      <c r="EDX50" s="5"/>
      <c r="EDY50" s="5"/>
      <c r="EDZ50" s="5"/>
      <c r="EEA50" s="5"/>
      <c r="EEB50" s="5"/>
      <c r="EEC50" s="5"/>
      <c r="EED50" s="5"/>
      <c r="EEE50" s="5"/>
      <c r="EEF50" s="5"/>
      <c r="EEG50" s="5"/>
      <c r="EEH50" s="5"/>
      <c r="EEI50" s="5"/>
      <c r="EEJ50" s="5"/>
      <c r="EEK50" s="5"/>
      <c r="EEL50" s="5"/>
      <c r="EEM50" s="5"/>
      <c r="EEN50" s="5"/>
      <c r="EEO50" s="5"/>
      <c r="EEP50" s="5"/>
      <c r="EEQ50" s="5"/>
      <c r="EER50" s="5"/>
      <c r="EES50" s="5"/>
      <c r="EET50" s="5"/>
      <c r="EEU50" s="5"/>
      <c r="EEV50" s="5"/>
      <c r="EEW50" s="5"/>
      <c r="EEX50" s="5"/>
      <c r="EEY50" s="5"/>
      <c r="EEZ50" s="5"/>
      <c r="EFA50" s="5"/>
      <c r="EFB50" s="5"/>
      <c r="EFC50" s="5"/>
      <c r="EFD50" s="5"/>
      <c r="EFE50" s="5"/>
      <c r="EFF50" s="5"/>
      <c r="EFG50" s="5"/>
      <c r="EFH50" s="5"/>
      <c r="EFI50" s="5"/>
      <c r="EFJ50" s="5"/>
      <c r="EFK50" s="5"/>
      <c r="EFL50" s="5"/>
      <c r="EFM50" s="5"/>
      <c r="EFN50" s="5"/>
      <c r="EFO50" s="5"/>
      <c r="EFP50" s="5"/>
      <c r="EFQ50" s="5"/>
      <c r="EFR50" s="5"/>
      <c r="EFS50" s="5"/>
      <c r="EFT50" s="5"/>
      <c r="EFU50" s="5"/>
      <c r="EFV50" s="5"/>
      <c r="EFW50" s="5"/>
      <c r="EFX50" s="5"/>
      <c r="EFY50" s="5"/>
      <c r="EFZ50" s="5"/>
      <c r="EGA50" s="5"/>
      <c r="EGB50" s="5"/>
      <c r="EGC50" s="5"/>
      <c r="EGD50" s="5"/>
      <c r="EGE50" s="5"/>
      <c r="EGF50" s="5"/>
      <c r="EGG50" s="5"/>
      <c r="EGH50" s="5"/>
      <c r="EGI50" s="5"/>
      <c r="EGJ50" s="5"/>
      <c r="EGK50" s="5"/>
      <c r="EGL50" s="5"/>
      <c r="EGM50" s="5"/>
      <c r="EGN50" s="5"/>
      <c r="EGO50" s="5"/>
      <c r="EGP50" s="5"/>
      <c r="EGQ50" s="5"/>
      <c r="EGR50" s="5"/>
      <c r="EGS50" s="5"/>
      <c r="EGT50" s="5"/>
      <c r="EGU50" s="5"/>
      <c r="EGV50" s="5"/>
      <c r="EGW50" s="5"/>
      <c r="EGX50" s="5"/>
      <c r="EGY50" s="5"/>
      <c r="EGZ50" s="5"/>
      <c r="EHA50" s="5"/>
      <c r="EHB50" s="5"/>
      <c r="EHC50" s="5"/>
      <c r="EHD50" s="5"/>
      <c r="EHE50" s="5"/>
      <c r="EHF50" s="5"/>
      <c r="EHG50" s="5"/>
      <c r="EHH50" s="5"/>
      <c r="EHI50" s="5"/>
      <c r="EHJ50" s="5"/>
      <c r="EHK50" s="5"/>
      <c r="EHL50" s="5"/>
      <c r="EHM50" s="5"/>
      <c r="EHN50" s="5"/>
      <c r="EHO50" s="5"/>
      <c r="EHP50" s="5"/>
      <c r="EHQ50" s="5"/>
      <c r="EHR50" s="5"/>
      <c r="EHS50" s="5"/>
      <c r="EHT50" s="5"/>
      <c r="EHU50" s="5"/>
      <c r="EHV50" s="5"/>
      <c r="EHW50" s="5"/>
      <c r="EHX50" s="5"/>
      <c r="EHY50" s="5"/>
      <c r="EHZ50" s="5"/>
      <c r="EIA50" s="5"/>
      <c r="EIB50" s="5"/>
      <c r="EIC50" s="5"/>
      <c r="EID50" s="5"/>
      <c r="EIE50" s="5"/>
      <c r="EIF50" s="5"/>
      <c r="EIG50" s="5"/>
      <c r="EIH50" s="5"/>
      <c r="EII50" s="5"/>
      <c r="EIJ50" s="5"/>
      <c r="EIK50" s="5"/>
      <c r="EIL50" s="5"/>
      <c r="EIM50" s="5"/>
      <c r="EIN50" s="5"/>
      <c r="EIO50" s="5"/>
      <c r="EIP50" s="5"/>
      <c r="EIQ50" s="5"/>
      <c r="EIR50" s="5"/>
      <c r="EIS50" s="5"/>
      <c r="EIT50" s="5"/>
      <c r="EIU50" s="5"/>
      <c r="EIV50" s="5"/>
      <c r="EIW50" s="5"/>
      <c r="EIX50" s="5"/>
      <c r="EIY50" s="5"/>
      <c r="EIZ50" s="5"/>
      <c r="EJA50" s="5"/>
      <c r="EJB50" s="5"/>
      <c r="EJC50" s="5"/>
      <c r="EJD50" s="5"/>
      <c r="EJE50" s="5"/>
      <c r="EJF50" s="5"/>
      <c r="EJG50" s="5"/>
      <c r="EJH50" s="5"/>
      <c r="EJI50" s="5"/>
      <c r="EJJ50" s="5"/>
      <c r="EJK50" s="5"/>
      <c r="EJL50" s="5"/>
      <c r="EJM50" s="5"/>
      <c r="EJN50" s="5"/>
      <c r="EJO50" s="5"/>
      <c r="EJP50" s="5"/>
      <c r="EJQ50" s="5"/>
      <c r="EJR50" s="5"/>
      <c r="EJS50" s="5"/>
      <c r="EJT50" s="5"/>
      <c r="EJU50" s="5"/>
      <c r="EJV50" s="5"/>
      <c r="EJW50" s="5"/>
      <c r="EJX50" s="5"/>
      <c r="EJY50" s="5"/>
      <c r="EJZ50" s="5"/>
      <c r="EKA50" s="5"/>
      <c r="EKB50" s="5"/>
      <c r="EKC50" s="5"/>
      <c r="EKD50" s="5"/>
      <c r="EKE50" s="5"/>
      <c r="EKF50" s="5"/>
      <c r="EKG50" s="5"/>
      <c r="EKH50" s="5"/>
      <c r="EKI50" s="5"/>
      <c r="EKJ50" s="5"/>
      <c r="EKK50" s="5"/>
      <c r="EKL50" s="5"/>
      <c r="EKM50" s="5"/>
      <c r="EKN50" s="5"/>
      <c r="EKO50" s="5"/>
      <c r="EKP50" s="5"/>
      <c r="EKQ50" s="5"/>
      <c r="EKR50" s="5"/>
      <c r="EKS50" s="5"/>
      <c r="EKT50" s="5"/>
      <c r="EKU50" s="5"/>
      <c r="EKV50" s="5"/>
      <c r="EKW50" s="5"/>
      <c r="EKX50" s="5"/>
      <c r="EKY50" s="5"/>
      <c r="EKZ50" s="5"/>
      <c r="ELA50" s="5"/>
      <c r="ELB50" s="5"/>
      <c r="ELC50" s="5"/>
      <c r="ELD50" s="5"/>
      <c r="ELE50" s="5"/>
      <c r="ELF50" s="5"/>
      <c r="ELG50" s="5"/>
      <c r="ELH50" s="5"/>
      <c r="ELI50" s="5"/>
      <c r="ELJ50" s="5"/>
      <c r="ELK50" s="5"/>
      <c r="ELL50" s="5"/>
      <c r="ELM50" s="5"/>
      <c r="ELN50" s="5"/>
      <c r="ELO50" s="5"/>
      <c r="ELP50" s="5"/>
      <c r="ELQ50" s="5"/>
      <c r="ELR50" s="5"/>
      <c r="ELS50" s="5"/>
      <c r="ELT50" s="5"/>
      <c r="ELU50" s="5"/>
      <c r="ELV50" s="5"/>
      <c r="ELW50" s="5"/>
      <c r="ELX50" s="5"/>
      <c r="ELY50" s="5"/>
      <c r="ELZ50" s="5"/>
      <c r="EMA50" s="5"/>
      <c r="EMB50" s="5"/>
      <c r="EMC50" s="5"/>
      <c r="EMD50" s="5"/>
      <c r="EME50" s="5"/>
      <c r="EMF50" s="5"/>
      <c r="EMG50" s="5"/>
      <c r="EMH50" s="5"/>
      <c r="EMI50" s="5"/>
      <c r="EMJ50" s="5"/>
      <c r="EMK50" s="5"/>
      <c r="EML50" s="5"/>
      <c r="EMM50" s="5"/>
      <c r="EMN50" s="5"/>
      <c r="EMO50" s="5"/>
      <c r="EMP50" s="5"/>
      <c r="EMQ50" s="5"/>
      <c r="EMR50" s="5"/>
      <c r="EMS50" s="5"/>
      <c r="EMT50" s="5"/>
      <c r="EMU50" s="5"/>
      <c r="EMV50" s="5"/>
      <c r="EMW50" s="5"/>
      <c r="EMX50" s="5"/>
      <c r="EMY50" s="5"/>
      <c r="EMZ50" s="5"/>
      <c r="ENA50" s="5"/>
      <c r="ENB50" s="5"/>
      <c r="ENC50" s="5"/>
      <c r="END50" s="5"/>
      <c r="ENE50" s="5"/>
      <c r="ENF50" s="5"/>
      <c r="ENG50" s="5"/>
      <c r="ENH50" s="5"/>
      <c r="ENI50" s="5"/>
      <c r="ENJ50" s="5"/>
      <c r="ENK50" s="5"/>
      <c r="ENL50" s="5"/>
      <c r="ENM50" s="5"/>
      <c r="ENN50" s="5"/>
      <c r="ENO50" s="5"/>
      <c r="ENP50" s="5"/>
      <c r="ENQ50" s="5"/>
      <c r="ENR50" s="5"/>
      <c r="ENS50" s="5"/>
      <c r="ENT50" s="5"/>
      <c r="ENU50" s="5"/>
      <c r="ENV50" s="5"/>
      <c r="ENW50" s="5"/>
      <c r="ENX50" s="5"/>
      <c r="ENY50" s="5"/>
      <c r="ENZ50" s="5"/>
      <c r="EOA50" s="5"/>
      <c r="EOB50" s="5"/>
      <c r="EOC50" s="5"/>
      <c r="EOD50" s="5"/>
      <c r="EOE50" s="5"/>
      <c r="EOF50" s="5"/>
      <c r="EOG50" s="5"/>
      <c r="EOH50" s="5"/>
      <c r="EOI50" s="5"/>
      <c r="EOJ50" s="5"/>
      <c r="EOK50" s="5"/>
      <c r="EOL50" s="5"/>
      <c r="EOM50" s="5"/>
      <c r="EON50" s="5"/>
      <c r="EOO50" s="5"/>
      <c r="EOP50" s="5"/>
      <c r="EOQ50" s="5"/>
      <c r="EOR50" s="5"/>
      <c r="EOS50" s="5"/>
      <c r="EOT50" s="5"/>
      <c r="EOU50" s="5"/>
      <c r="EOV50" s="5"/>
      <c r="EOW50" s="5"/>
      <c r="EOX50" s="5"/>
      <c r="EOY50" s="5"/>
      <c r="EOZ50" s="5"/>
      <c r="EPA50" s="5"/>
      <c r="EPB50" s="5"/>
      <c r="EPC50" s="5"/>
      <c r="EPD50" s="5"/>
      <c r="EPE50" s="5"/>
      <c r="EPF50" s="5"/>
      <c r="EPG50" s="5"/>
      <c r="EPH50" s="5"/>
      <c r="EPI50" s="5"/>
      <c r="EPJ50" s="5"/>
      <c r="EPK50" s="5"/>
      <c r="EPL50" s="5"/>
      <c r="EPM50" s="5"/>
      <c r="EPN50" s="5"/>
      <c r="EPO50" s="5"/>
      <c r="EPP50" s="5"/>
      <c r="EPQ50" s="5"/>
      <c r="EPR50" s="5"/>
      <c r="EPS50" s="5"/>
      <c r="EPT50" s="5"/>
      <c r="EPU50" s="5"/>
      <c r="EPV50" s="5"/>
      <c r="EPW50" s="5"/>
      <c r="EPX50" s="5"/>
      <c r="EPY50" s="5"/>
      <c r="EPZ50" s="5"/>
      <c r="EQA50" s="5"/>
      <c r="EQB50" s="5"/>
      <c r="EQC50" s="5"/>
      <c r="EQD50" s="5"/>
      <c r="EQE50" s="5"/>
      <c r="EQF50" s="5"/>
      <c r="EQG50" s="5"/>
      <c r="EQH50" s="5"/>
      <c r="EQI50" s="5"/>
      <c r="EQJ50" s="5"/>
      <c r="EQK50" s="5"/>
      <c r="EQL50" s="5"/>
      <c r="EQM50" s="5"/>
      <c r="EQN50" s="5"/>
      <c r="EQO50" s="5"/>
      <c r="EQP50" s="5"/>
      <c r="EQQ50" s="5"/>
      <c r="EQR50" s="5"/>
      <c r="EQS50" s="5"/>
      <c r="EQT50" s="5"/>
      <c r="EQU50" s="5"/>
      <c r="EQV50" s="5"/>
      <c r="EQW50" s="5"/>
      <c r="EQX50" s="5"/>
      <c r="EQY50" s="5"/>
      <c r="EQZ50" s="5"/>
      <c r="ERA50" s="5"/>
      <c r="ERB50" s="5"/>
      <c r="ERC50" s="5"/>
      <c r="ERD50" s="5"/>
      <c r="ERE50" s="5"/>
      <c r="ERF50" s="5"/>
      <c r="ERG50" s="5"/>
      <c r="ERH50" s="5"/>
      <c r="ERI50" s="5"/>
      <c r="ERJ50" s="5"/>
      <c r="ERK50" s="5"/>
      <c r="ERL50" s="5"/>
      <c r="ERM50" s="5"/>
      <c r="ERN50" s="5"/>
      <c r="ERO50" s="5"/>
      <c r="ERP50" s="5"/>
      <c r="ERQ50" s="5"/>
      <c r="ERR50" s="5"/>
      <c r="ERS50" s="5"/>
      <c r="ERT50" s="5"/>
      <c r="ERU50" s="5"/>
      <c r="ERV50" s="5"/>
      <c r="ERW50" s="5"/>
      <c r="ERX50" s="5"/>
      <c r="ERY50" s="5"/>
      <c r="ERZ50" s="5"/>
      <c r="ESA50" s="5"/>
      <c r="ESB50" s="5"/>
      <c r="ESC50" s="5"/>
      <c r="ESD50" s="5"/>
      <c r="ESE50" s="5"/>
      <c r="ESF50" s="5"/>
      <c r="ESG50" s="5"/>
      <c r="ESH50" s="5"/>
      <c r="ESI50" s="5"/>
      <c r="ESJ50" s="5"/>
      <c r="ESK50" s="5"/>
      <c r="ESL50" s="5"/>
      <c r="ESM50" s="5"/>
      <c r="ESN50" s="5"/>
      <c r="ESO50" s="5"/>
      <c r="ESP50" s="5"/>
      <c r="ESQ50" s="5"/>
      <c r="ESR50" s="5"/>
      <c r="ESS50" s="5"/>
      <c r="EST50" s="5"/>
      <c r="ESU50" s="5"/>
      <c r="ESV50" s="5"/>
      <c r="ESW50" s="5"/>
      <c r="ESX50" s="5"/>
      <c r="ESY50" s="5"/>
      <c r="ESZ50" s="5"/>
      <c r="ETA50" s="5"/>
      <c r="ETB50" s="5"/>
      <c r="ETC50" s="5"/>
      <c r="ETD50" s="5"/>
      <c r="ETE50" s="5"/>
      <c r="ETF50" s="5"/>
      <c r="ETG50" s="5"/>
      <c r="ETH50" s="5"/>
      <c r="ETI50" s="5"/>
      <c r="ETJ50" s="5"/>
      <c r="ETK50" s="5"/>
      <c r="ETL50" s="5"/>
      <c r="ETM50" s="5"/>
      <c r="ETN50" s="5"/>
      <c r="ETO50" s="5"/>
      <c r="ETP50" s="5"/>
      <c r="ETQ50" s="5"/>
      <c r="ETR50" s="5"/>
      <c r="ETS50" s="5"/>
      <c r="ETT50" s="5"/>
      <c r="ETU50" s="5"/>
      <c r="ETV50" s="5"/>
      <c r="ETW50" s="5"/>
      <c r="ETX50" s="5"/>
      <c r="ETY50" s="5"/>
      <c r="ETZ50" s="5"/>
      <c r="EUA50" s="5"/>
      <c r="EUB50" s="5"/>
      <c r="EUC50" s="5"/>
      <c r="EUD50" s="5"/>
      <c r="EUE50" s="5"/>
      <c r="EUF50" s="5"/>
      <c r="EUG50" s="5"/>
      <c r="EUH50" s="5"/>
      <c r="EUI50" s="5"/>
      <c r="EUJ50" s="5"/>
      <c r="EUK50" s="5"/>
      <c r="EUL50" s="5"/>
      <c r="EUM50" s="5"/>
      <c r="EUN50" s="5"/>
      <c r="EUO50" s="5"/>
      <c r="EUP50" s="5"/>
      <c r="EUQ50" s="5"/>
      <c r="EUR50" s="5"/>
      <c r="EUS50" s="5"/>
      <c r="EUT50" s="5"/>
      <c r="EUU50" s="5"/>
      <c r="EUV50" s="5"/>
      <c r="EUW50" s="5"/>
      <c r="EUX50" s="5"/>
      <c r="EUY50" s="5"/>
      <c r="EUZ50" s="5"/>
      <c r="EVA50" s="5"/>
      <c r="EVB50" s="5"/>
      <c r="EVC50" s="5"/>
      <c r="EVD50" s="5"/>
      <c r="EVE50" s="5"/>
      <c r="EVF50" s="5"/>
      <c r="EVG50" s="5"/>
      <c r="EVH50" s="5"/>
      <c r="EVI50" s="5"/>
      <c r="EVJ50" s="5"/>
      <c r="EVK50" s="5"/>
      <c r="EVL50" s="5"/>
      <c r="EVM50" s="5"/>
      <c r="EVN50" s="5"/>
      <c r="EVO50" s="5"/>
      <c r="EVP50" s="5"/>
      <c r="EVQ50" s="5"/>
      <c r="EVR50" s="5"/>
      <c r="EVS50" s="5"/>
      <c r="EVT50" s="5"/>
      <c r="EVU50" s="5"/>
      <c r="EVV50" s="5"/>
      <c r="EVW50" s="5"/>
      <c r="EVX50" s="5"/>
      <c r="EVY50" s="5"/>
      <c r="EVZ50" s="5"/>
      <c r="EWA50" s="5"/>
      <c r="EWB50" s="5"/>
      <c r="EWC50" s="5"/>
      <c r="EWD50" s="5"/>
      <c r="EWE50" s="5"/>
      <c r="EWF50" s="5"/>
      <c r="EWG50" s="5"/>
      <c r="EWH50" s="5"/>
      <c r="EWI50" s="5"/>
      <c r="EWJ50" s="5"/>
      <c r="EWK50" s="5"/>
      <c r="EWL50" s="5"/>
      <c r="EWM50" s="5"/>
      <c r="EWN50" s="5"/>
      <c r="EWO50" s="5"/>
      <c r="EWP50" s="5"/>
      <c r="EWQ50" s="5"/>
      <c r="EWR50" s="5"/>
      <c r="EWS50" s="5"/>
      <c r="EWT50" s="5"/>
      <c r="EWU50" s="5"/>
      <c r="EWV50" s="5"/>
      <c r="EWW50" s="5"/>
      <c r="EWX50" s="5"/>
      <c r="EWY50" s="5"/>
      <c r="EWZ50" s="5"/>
      <c r="EXA50" s="5"/>
      <c r="EXB50" s="5"/>
      <c r="EXC50" s="5"/>
      <c r="EXD50" s="5"/>
      <c r="EXE50" s="5"/>
      <c r="EXF50" s="5"/>
      <c r="EXG50" s="5"/>
      <c r="EXH50" s="5"/>
      <c r="EXI50" s="5"/>
      <c r="EXJ50" s="5"/>
      <c r="EXK50" s="5"/>
      <c r="EXL50" s="5"/>
      <c r="EXM50" s="5"/>
      <c r="EXN50" s="5"/>
      <c r="EXO50" s="5"/>
      <c r="EXP50" s="5"/>
      <c r="EXQ50" s="5"/>
      <c r="EXR50" s="5"/>
      <c r="EXS50" s="5"/>
      <c r="EXT50" s="5"/>
      <c r="EXU50" s="5"/>
      <c r="EXV50" s="5"/>
      <c r="EXW50" s="5"/>
      <c r="EXX50" s="5"/>
      <c r="EXY50" s="5"/>
      <c r="EXZ50" s="5"/>
      <c r="EYA50" s="5"/>
      <c r="EYB50" s="5"/>
      <c r="EYC50" s="5"/>
      <c r="EYD50" s="5"/>
      <c r="EYE50" s="5"/>
      <c r="EYF50" s="5"/>
      <c r="EYG50" s="5"/>
      <c r="EYH50" s="5"/>
      <c r="EYI50" s="5"/>
      <c r="EYJ50" s="5"/>
      <c r="EYK50" s="5"/>
      <c r="EYL50" s="5"/>
      <c r="EYM50" s="5"/>
      <c r="EYN50" s="5"/>
      <c r="EYO50" s="5"/>
      <c r="EYP50" s="5"/>
      <c r="EYQ50" s="5"/>
      <c r="EYR50" s="5"/>
      <c r="EYS50" s="5"/>
      <c r="EYT50" s="5"/>
      <c r="EYU50" s="5"/>
      <c r="EYV50" s="5"/>
      <c r="EYW50" s="5"/>
      <c r="EYX50" s="5"/>
      <c r="EYY50" s="5"/>
      <c r="EYZ50" s="5"/>
      <c r="EZA50" s="5"/>
      <c r="EZB50" s="5"/>
      <c r="EZC50" s="5"/>
      <c r="EZD50" s="5"/>
      <c r="EZE50" s="5"/>
      <c r="EZF50" s="5"/>
      <c r="EZG50" s="5"/>
      <c r="EZH50" s="5"/>
      <c r="EZI50" s="5"/>
      <c r="EZJ50" s="5"/>
      <c r="EZK50" s="5"/>
      <c r="EZL50" s="5"/>
      <c r="EZM50" s="5"/>
      <c r="EZN50" s="5"/>
      <c r="EZO50" s="5"/>
      <c r="EZP50" s="5"/>
      <c r="EZQ50" s="5"/>
      <c r="EZR50" s="5"/>
      <c r="EZS50" s="5"/>
      <c r="EZT50" s="5"/>
      <c r="EZU50" s="5"/>
      <c r="EZV50" s="5"/>
      <c r="EZW50" s="5"/>
      <c r="EZX50" s="5"/>
      <c r="EZY50" s="5"/>
      <c r="EZZ50" s="5"/>
      <c r="FAA50" s="5"/>
      <c r="FAB50" s="5"/>
      <c r="FAC50" s="5"/>
      <c r="FAD50" s="5"/>
      <c r="FAE50" s="5"/>
      <c r="FAF50" s="5"/>
      <c r="FAG50" s="5"/>
      <c r="FAH50" s="5"/>
      <c r="FAI50" s="5"/>
      <c r="FAJ50" s="5"/>
      <c r="FAK50" s="5"/>
      <c r="FAL50" s="5"/>
      <c r="FAM50" s="5"/>
      <c r="FAN50" s="5"/>
      <c r="FAO50" s="5"/>
      <c r="FAP50" s="5"/>
      <c r="FAQ50" s="5"/>
      <c r="FAR50" s="5"/>
      <c r="FAS50" s="5"/>
      <c r="FAT50" s="5"/>
      <c r="FAU50" s="5"/>
      <c r="FAV50" s="5"/>
      <c r="FAW50" s="5"/>
      <c r="FAX50" s="5"/>
      <c r="FAY50" s="5"/>
      <c r="FAZ50" s="5"/>
      <c r="FBA50" s="5"/>
      <c r="FBB50" s="5"/>
      <c r="FBC50" s="5"/>
      <c r="FBD50" s="5"/>
      <c r="FBE50" s="5"/>
      <c r="FBF50" s="5"/>
      <c r="FBG50" s="5"/>
      <c r="FBH50" s="5"/>
      <c r="FBI50" s="5"/>
      <c r="FBJ50" s="5"/>
      <c r="FBK50" s="5"/>
      <c r="FBL50" s="5"/>
      <c r="FBM50" s="5"/>
      <c r="FBN50" s="5"/>
      <c r="FBO50" s="5"/>
      <c r="FBP50" s="5"/>
      <c r="FBQ50" s="5"/>
      <c r="FBR50" s="5"/>
      <c r="FBS50" s="5"/>
      <c r="FBT50" s="5"/>
      <c r="FBU50" s="5"/>
      <c r="FBV50" s="5"/>
      <c r="FBW50" s="5"/>
      <c r="FBX50" s="5"/>
      <c r="FBY50" s="5"/>
      <c r="FBZ50" s="5"/>
      <c r="FCA50" s="5"/>
      <c r="FCB50" s="5"/>
      <c r="FCC50" s="5"/>
      <c r="FCD50" s="5"/>
      <c r="FCE50" s="5"/>
      <c r="FCF50" s="5"/>
      <c r="FCG50" s="5"/>
      <c r="FCH50" s="5"/>
      <c r="FCI50" s="5"/>
      <c r="FCJ50" s="5"/>
      <c r="FCK50" s="5"/>
      <c r="FCL50" s="5"/>
      <c r="FCM50" s="5"/>
      <c r="FCN50" s="5"/>
      <c r="FCO50" s="5"/>
      <c r="FCP50" s="5"/>
      <c r="FCQ50" s="5"/>
      <c r="FCR50" s="5"/>
      <c r="FCS50" s="5"/>
      <c r="FCT50" s="5"/>
      <c r="FCU50" s="5"/>
      <c r="FCV50" s="5"/>
      <c r="FCW50" s="5"/>
      <c r="FCX50" s="5"/>
      <c r="FCY50" s="5"/>
      <c r="FCZ50" s="5"/>
      <c r="FDA50" s="5"/>
      <c r="FDB50" s="5"/>
      <c r="FDC50" s="5"/>
      <c r="FDD50" s="5"/>
      <c r="FDE50" s="5"/>
      <c r="FDF50" s="5"/>
      <c r="FDG50" s="5"/>
      <c r="FDH50" s="5"/>
      <c r="FDI50" s="5"/>
      <c r="FDJ50" s="5"/>
      <c r="FDK50" s="5"/>
      <c r="FDL50" s="5"/>
      <c r="FDM50" s="5"/>
      <c r="FDN50" s="5"/>
      <c r="FDO50" s="5"/>
      <c r="FDP50" s="5"/>
      <c r="FDQ50" s="5"/>
      <c r="FDR50" s="5"/>
      <c r="FDS50" s="5"/>
      <c r="FDT50" s="5"/>
      <c r="FDU50" s="5"/>
      <c r="FDV50" s="5"/>
      <c r="FDW50" s="5"/>
      <c r="FDX50" s="5"/>
      <c r="FDY50" s="5"/>
      <c r="FDZ50" s="5"/>
      <c r="FEA50" s="5"/>
      <c r="FEB50" s="5"/>
      <c r="FEC50" s="5"/>
      <c r="FED50" s="5"/>
      <c r="FEE50" s="5"/>
      <c r="FEF50" s="5"/>
      <c r="FEG50" s="5"/>
      <c r="FEH50" s="5"/>
      <c r="FEI50" s="5"/>
      <c r="FEJ50" s="5"/>
      <c r="FEK50" s="5"/>
      <c r="FEL50" s="5"/>
      <c r="FEM50" s="5"/>
      <c r="FEN50" s="5"/>
      <c r="FEO50" s="5"/>
      <c r="FEP50" s="5"/>
      <c r="FEQ50" s="5"/>
      <c r="FER50" s="5"/>
      <c r="FES50" s="5"/>
      <c r="FET50" s="5"/>
      <c r="FEU50" s="5"/>
      <c r="FEV50" s="5"/>
      <c r="FEW50" s="5"/>
      <c r="FEX50" s="5"/>
      <c r="FEY50" s="5"/>
      <c r="FEZ50" s="5"/>
      <c r="FFA50" s="5"/>
      <c r="FFB50" s="5"/>
      <c r="FFC50" s="5"/>
      <c r="FFD50" s="5"/>
      <c r="FFE50" s="5"/>
      <c r="FFF50" s="5"/>
      <c r="FFG50" s="5"/>
      <c r="FFH50" s="5"/>
      <c r="FFI50" s="5"/>
      <c r="FFJ50" s="5"/>
      <c r="FFK50" s="5"/>
      <c r="FFL50" s="5"/>
      <c r="FFM50" s="5"/>
      <c r="FFN50" s="5"/>
      <c r="FFO50" s="5"/>
      <c r="FFP50" s="5"/>
      <c r="FFQ50" s="5"/>
      <c r="FFR50" s="5"/>
      <c r="FFS50" s="5"/>
      <c r="FFT50" s="5"/>
      <c r="FFU50" s="5"/>
      <c r="FFV50" s="5"/>
      <c r="FFW50" s="5"/>
      <c r="FFX50" s="5"/>
      <c r="FFY50" s="5"/>
      <c r="FFZ50" s="5"/>
      <c r="FGA50" s="5"/>
      <c r="FGB50" s="5"/>
      <c r="FGC50" s="5"/>
      <c r="FGD50" s="5"/>
      <c r="FGE50" s="5"/>
      <c r="FGF50" s="5"/>
      <c r="FGG50" s="5"/>
      <c r="FGH50" s="5"/>
      <c r="FGI50" s="5"/>
      <c r="FGJ50" s="5"/>
      <c r="FGK50" s="5"/>
      <c r="FGL50" s="5"/>
      <c r="FGM50" s="5"/>
      <c r="FGN50" s="5"/>
      <c r="FGO50" s="5"/>
      <c r="FGP50" s="5"/>
      <c r="FGQ50" s="5"/>
      <c r="FGR50" s="5"/>
      <c r="FGS50" s="5"/>
      <c r="FGT50" s="5"/>
      <c r="FGU50" s="5"/>
      <c r="FGV50" s="5"/>
      <c r="FGW50" s="5"/>
      <c r="FGX50" s="5"/>
      <c r="FGY50" s="5"/>
      <c r="FGZ50" s="5"/>
      <c r="FHA50" s="5"/>
      <c r="FHB50" s="5"/>
      <c r="FHC50" s="5"/>
      <c r="FHD50" s="5"/>
      <c r="FHE50" s="5"/>
      <c r="FHF50" s="5"/>
      <c r="FHG50" s="5"/>
      <c r="FHH50" s="5"/>
      <c r="FHI50" s="5"/>
      <c r="FHJ50" s="5"/>
      <c r="FHK50" s="5"/>
      <c r="FHL50" s="5"/>
      <c r="FHM50" s="5"/>
      <c r="FHN50" s="5"/>
      <c r="FHO50" s="5"/>
      <c r="FHP50" s="5"/>
      <c r="FHQ50" s="5"/>
      <c r="FHR50" s="5"/>
      <c r="FHS50" s="5"/>
      <c r="FHT50" s="5"/>
      <c r="FHU50" s="5"/>
      <c r="FHV50" s="5"/>
      <c r="FHW50" s="5"/>
      <c r="FHX50" s="5"/>
      <c r="FHY50" s="5"/>
      <c r="FHZ50" s="5"/>
      <c r="FIA50" s="5"/>
      <c r="FIB50" s="5"/>
      <c r="FIC50" s="5"/>
      <c r="FID50" s="5"/>
      <c r="FIE50" s="5"/>
      <c r="FIF50" s="5"/>
      <c r="FIG50" s="5"/>
      <c r="FIH50" s="5"/>
      <c r="FII50" s="5"/>
      <c r="FIJ50" s="5"/>
      <c r="FIK50" s="5"/>
      <c r="FIL50" s="5"/>
      <c r="FIM50" s="5"/>
      <c r="FIN50" s="5"/>
      <c r="FIO50" s="5"/>
      <c r="FIP50" s="5"/>
      <c r="FIQ50" s="5"/>
      <c r="FIR50" s="5"/>
      <c r="FIS50" s="5"/>
      <c r="FIT50" s="5"/>
      <c r="FIU50" s="5"/>
      <c r="FIV50" s="5"/>
      <c r="FIW50" s="5"/>
      <c r="FIX50" s="5"/>
      <c r="FIY50" s="5"/>
      <c r="FIZ50" s="5"/>
      <c r="FJA50" s="5"/>
      <c r="FJB50" s="5"/>
      <c r="FJC50" s="5"/>
      <c r="FJD50" s="5"/>
      <c r="FJE50" s="5"/>
      <c r="FJF50" s="5"/>
      <c r="FJG50" s="5"/>
      <c r="FJH50" s="5"/>
      <c r="FJI50" s="5"/>
      <c r="FJJ50" s="5"/>
      <c r="FJK50" s="5"/>
      <c r="FJL50" s="5"/>
      <c r="FJM50" s="5"/>
      <c r="FJN50" s="5"/>
      <c r="FJO50" s="5"/>
      <c r="FJP50" s="5"/>
      <c r="FJQ50" s="5"/>
      <c r="FJR50" s="5"/>
      <c r="FJS50" s="5"/>
      <c r="FJT50" s="5"/>
      <c r="FJU50" s="5"/>
      <c r="FJV50" s="5"/>
      <c r="FJW50" s="5"/>
      <c r="FJX50" s="5"/>
      <c r="FJY50" s="5"/>
      <c r="FJZ50" s="5"/>
      <c r="FKA50" s="5"/>
      <c r="FKB50" s="5"/>
      <c r="FKC50" s="5"/>
      <c r="FKD50" s="5"/>
      <c r="FKE50" s="5"/>
      <c r="FKF50" s="5"/>
      <c r="FKG50" s="5"/>
      <c r="FKH50" s="5"/>
      <c r="FKI50" s="5"/>
      <c r="FKJ50" s="5"/>
      <c r="FKK50" s="5"/>
      <c r="FKL50" s="5"/>
      <c r="FKM50" s="5"/>
      <c r="FKN50" s="5"/>
      <c r="FKO50" s="5"/>
      <c r="FKP50" s="5"/>
      <c r="FKQ50" s="5"/>
      <c r="FKR50" s="5"/>
      <c r="FKS50" s="5"/>
      <c r="FKT50" s="5"/>
      <c r="FKU50" s="5"/>
      <c r="FKV50" s="5"/>
      <c r="FKW50" s="5"/>
      <c r="FKX50" s="5"/>
      <c r="FKY50" s="5"/>
      <c r="FKZ50" s="5"/>
      <c r="FLA50" s="5"/>
      <c r="FLB50" s="5"/>
      <c r="FLC50" s="5"/>
      <c r="FLD50" s="5"/>
      <c r="FLE50" s="5"/>
      <c r="FLF50" s="5"/>
      <c r="FLG50" s="5"/>
      <c r="FLH50" s="5"/>
      <c r="FLI50" s="5"/>
      <c r="FLJ50" s="5"/>
      <c r="FLK50" s="5"/>
      <c r="FLL50" s="5"/>
      <c r="FLM50" s="5"/>
      <c r="FLN50" s="5"/>
      <c r="FLO50" s="5"/>
      <c r="FLP50" s="5"/>
      <c r="FLQ50" s="5"/>
      <c r="FLR50" s="5"/>
      <c r="FLS50" s="5"/>
      <c r="FLT50" s="5"/>
      <c r="FLU50" s="5"/>
      <c r="FLV50" s="5"/>
      <c r="FLW50" s="5"/>
      <c r="FLX50" s="5"/>
      <c r="FLY50" s="5"/>
      <c r="FLZ50" s="5"/>
      <c r="FMA50" s="5"/>
      <c r="FMB50" s="5"/>
      <c r="FMC50" s="5"/>
      <c r="FMD50" s="5"/>
      <c r="FME50" s="5"/>
      <c r="FMF50" s="5"/>
      <c r="FMG50" s="5"/>
      <c r="FMH50" s="5"/>
      <c r="FMI50" s="5"/>
      <c r="FMJ50" s="5"/>
      <c r="FMK50" s="5"/>
      <c r="FML50" s="5"/>
      <c r="FMM50" s="5"/>
      <c r="FMN50" s="5"/>
      <c r="FMO50" s="5"/>
      <c r="FMP50" s="5"/>
      <c r="FMQ50" s="5"/>
      <c r="FMR50" s="5"/>
      <c r="FMS50" s="5"/>
      <c r="FMT50" s="5"/>
      <c r="FMU50" s="5"/>
      <c r="FMV50" s="5"/>
      <c r="FMW50" s="5"/>
      <c r="FMX50" s="5"/>
      <c r="FMY50" s="5"/>
      <c r="FMZ50" s="5"/>
      <c r="FNA50" s="5"/>
      <c r="FNB50" s="5"/>
      <c r="FNC50" s="5"/>
      <c r="FND50" s="5"/>
      <c r="FNE50" s="5"/>
      <c r="FNF50" s="5"/>
      <c r="FNG50" s="5"/>
      <c r="FNH50" s="5"/>
      <c r="FNI50" s="5"/>
      <c r="FNJ50" s="5"/>
      <c r="FNK50" s="5"/>
      <c r="FNL50" s="5"/>
      <c r="FNM50" s="5"/>
      <c r="FNN50" s="5"/>
      <c r="FNO50" s="5"/>
      <c r="FNP50" s="5"/>
      <c r="FNQ50" s="5"/>
      <c r="FNR50" s="5"/>
      <c r="FNS50" s="5"/>
      <c r="FNT50" s="5"/>
      <c r="FNU50" s="5"/>
      <c r="FNV50" s="5"/>
      <c r="FNW50" s="5"/>
      <c r="FNX50" s="5"/>
      <c r="FNY50" s="5"/>
      <c r="FNZ50" s="5"/>
      <c r="FOA50" s="5"/>
      <c r="FOB50" s="5"/>
      <c r="FOC50" s="5"/>
      <c r="FOD50" s="5"/>
      <c r="FOE50" s="5"/>
      <c r="FOF50" s="5"/>
      <c r="FOG50" s="5"/>
      <c r="FOH50" s="5"/>
      <c r="FOI50" s="5"/>
      <c r="FOJ50" s="5"/>
      <c r="FOK50" s="5"/>
      <c r="FOL50" s="5"/>
      <c r="FOM50" s="5"/>
      <c r="FON50" s="5"/>
      <c r="FOO50" s="5"/>
      <c r="FOP50" s="5"/>
      <c r="FOQ50" s="5"/>
      <c r="FOR50" s="5"/>
      <c r="FOS50" s="5"/>
      <c r="FOT50" s="5"/>
      <c r="FOU50" s="5"/>
      <c r="FOV50" s="5"/>
      <c r="FOW50" s="5"/>
      <c r="FOX50" s="5"/>
      <c r="FOY50" s="5"/>
      <c r="FOZ50" s="5"/>
      <c r="FPA50" s="5"/>
      <c r="FPB50" s="5"/>
      <c r="FPC50" s="5"/>
      <c r="FPD50" s="5"/>
      <c r="FPE50" s="5"/>
      <c r="FPF50" s="5"/>
      <c r="FPG50" s="5"/>
      <c r="FPH50" s="5"/>
      <c r="FPI50" s="5"/>
      <c r="FPJ50" s="5"/>
      <c r="FPK50" s="5"/>
      <c r="FPL50" s="5"/>
      <c r="FPM50" s="5"/>
      <c r="FPN50" s="5"/>
      <c r="FPO50" s="5"/>
      <c r="FPP50" s="5"/>
      <c r="FPQ50" s="5"/>
      <c r="FPR50" s="5"/>
      <c r="FPS50" s="5"/>
      <c r="FPT50" s="5"/>
      <c r="FPU50" s="5"/>
      <c r="FPV50" s="5"/>
      <c r="FPW50" s="5"/>
      <c r="FPX50" s="5"/>
      <c r="FPY50" s="5"/>
      <c r="FPZ50" s="5"/>
      <c r="FQA50" s="5"/>
      <c r="FQB50" s="5"/>
      <c r="FQC50" s="5"/>
      <c r="FQD50" s="5"/>
      <c r="FQE50" s="5"/>
      <c r="FQF50" s="5"/>
      <c r="FQG50" s="5"/>
      <c r="FQH50" s="5"/>
      <c r="FQI50" s="5"/>
      <c r="FQJ50" s="5"/>
      <c r="FQK50" s="5"/>
      <c r="FQL50" s="5"/>
      <c r="FQM50" s="5"/>
      <c r="FQN50" s="5"/>
      <c r="FQO50" s="5"/>
      <c r="FQP50" s="5"/>
      <c r="FQQ50" s="5"/>
      <c r="FQR50" s="5"/>
      <c r="FQS50" s="5"/>
      <c r="FQT50" s="5"/>
      <c r="FQU50" s="5"/>
      <c r="FQV50" s="5"/>
      <c r="FQW50" s="5"/>
      <c r="FQX50" s="5"/>
      <c r="FQY50" s="5"/>
      <c r="FQZ50" s="5"/>
      <c r="FRA50" s="5"/>
      <c r="FRB50" s="5"/>
      <c r="FRC50" s="5"/>
      <c r="FRD50" s="5"/>
      <c r="FRE50" s="5"/>
      <c r="FRF50" s="5"/>
      <c r="FRG50" s="5"/>
      <c r="FRH50" s="5"/>
      <c r="FRI50" s="5"/>
      <c r="FRJ50" s="5"/>
      <c r="FRK50" s="5"/>
      <c r="FRL50" s="5"/>
      <c r="FRM50" s="5"/>
      <c r="FRN50" s="5"/>
      <c r="FRO50" s="5"/>
      <c r="FRP50" s="5"/>
      <c r="FRQ50" s="5"/>
      <c r="FRR50" s="5"/>
      <c r="FRS50" s="5"/>
      <c r="FRT50" s="5"/>
      <c r="FRU50" s="5"/>
      <c r="FRV50" s="5"/>
      <c r="FRW50" s="5"/>
      <c r="FRX50" s="5"/>
      <c r="FRY50" s="5"/>
      <c r="FRZ50" s="5"/>
      <c r="FSA50" s="5"/>
      <c r="FSB50" s="5"/>
      <c r="FSC50" s="5"/>
      <c r="FSD50" s="5"/>
      <c r="FSE50" s="5"/>
      <c r="FSF50" s="5"/>
      <c r="FSG50" s="5"/>
      <c r="FSH50" s="5"/>
      <c r="FSI50" s="5"/>
      <c r="FSJ50" s="5"/>
      <c r="FSK50" s="5"/>
      <c r="FSL50" s="5"/>
      <c r="FSM50" s="5"/>
      <c r="FSN50" s="5"/>
      <c r="FSO50" s="5"/>
      <c r="FSP50" s="5"/>
      <c r="FSQ50" s="5"/>
      <c r="FSR50" s="5"/>
      <c r="FSS50" s="5"/>
      <c r="FST50" s="5"/>
      <c r="FSU50" s="5"/>
      <c r="FSV50" s="5"/>
      <c r="FSW50" s="5"/>
      <c r="FSX50" s="5"/>
      <c r="FSY50" s="5"/>
      <c r="FSZ50" s="5"/>
      <c r="FTA50" s="5"/>
      <c r="FTB50" s="5"/>
      <c r="FTC50" s="5"/>
      <c r="FTD50" s="5"/>
      <c r="FTE50" s="5"/>
      <c r="FTF50" s="5"/>
      <c r="FTG50" s="5"/>
      <c r="FTH50" s="5"/>
      <c r="FTI50" s="5"/>
      <c r="FTJ50" s="5"/>
      <c r="FTK50" s="5"/>
      <c r="FTL50" s="5"/>
      <c r="FTM50" s="5"/>
      <c r="FTN50" s="5"/>
      <c r="FTO50" s="5"/>
      <c r="FTP50" s="5"/>
      <c r="FTQ50" s="5"/>
      <c r="FTR50" s="5"/>
      <c r="FTS50" s="5"/>
      <c r="FTT50" s="5"/>
      <c r="FTU50" s="5"/>
      <c r="FTV50" s="5"/>
      <c r="FTW50" s="5"/>
      <c r="FTX50" s="5"/>
      <c r="FTY50" s="5"/>
      <c r="FTZ50" s="5"/>
      <c r="FUA50" s="5"/>
      <c r="FUB50" s="5"/>
      <c r="FUC50" s="5"/>
      <c r="FUD50" s="5"/>
      <c r="FUE50" s="5"/>
      <c r="FUF50" s="5"/>
      <c r="FUG50" s="5"/>
      <c r="FUH50" s="5"/>
      <c r="FUI50" s="5"/>
      <c r="FUJ50" s="5"/>
      <c r="FUK50" s="5"/>
      <c r="FUL50" s="5"/>
      <c r="FUM50" s="5"/>
      <c r="FUN50" s="5"/>
      <c r="FUO50" s="5"/>
      <c r="FUP50" s="5"/>
      <c r="FUQ50" s="5"/>
      <c r="FUR50" s="5"/>
      <c r="FUS50" s="5"/>
      <c r="FUT50" s="5"/>
      <c r="FUU50" s="5"/>
      <c r="FUV50" s="5"/>
      <c r="FUW50" s="5"/>
      <c r="FUX50" s="5"/>
      <c r="FUY50" s="5"/>
      <c r="FUZ50" s="5"/>
      <c r="FVA50" s="5"/>
      <c r="FVB50" s="5"/>
      <c r="FVC50" s="5"/>
      <c r="FVD50" s="5"/>
      <c r="FVE50" s="5"/>
      <c r="FVF50" s="5"/>
      <c r="FVG50" s="5"/>
      <c r="FVH50" s="5"/>
      <c r="FVI50" s="5"/>
      <c r="FVJ50" s="5"/>
      <c r="FVK50" s="5"/>
      <c r="FVL50" s="5"/>
      <c r="FVM50" s="5"/>
      <c r="FVN50" s="5"/>
      <c r="FVO50" s="5"/>
      <c r="FVP50" s="5"/>
      <c r="FVQ50" s="5"/>
      <c r="FVR50" s="5"/>
      <c r="FVS50" s="5"/>
      <c r="FVT50" s="5"/>
      <c r="FVU50" s="5"/>
      <c r="FVV50" s="5"/>
      <c r="FVW50" s="5"/>
      <c r="FVX50" s="5"/>
      <c r="FVY50" s="5"/>
      <c r="FVZ50" s="5"/>
      <c r="FWA50" s="5"/>
      <c r="FWB50" s="5"/>
      <c r="FWC50" s="5"/>
      <c r="FWD50" s="5"/>
      <c r="FWE50" s="5"/>
      <c r="FWF50" s="5"/>
      <c r="FWG50" s="5"/>
      <c r="FWH50" s="5"/>
      <c r="FWI50" s="5"/>
      <c r="FWJ50" s="5"/>
      <c r="FWK50" s="5"/>
      <c r="FWL50" s="5"/>
      <c r="FWM50" s="5"/>
      <c r="FWN50" s="5"/>
      <c r="FWO50" s="5"/>
      <c r="FWP50" s="5"/>
      <c r="FWQ50" s="5"/>
      <c r="FWR50" s="5"/>
      <c r="FWS50" s="5"/>
      <c r="FWT50" s="5"/>
      <c r="FWU50" s="5"/>
      <c r="FWV50" s="5"/>
      <c r="FWW50" s="5"/>
      <c r="FWX50" s="5"/>
      <c r="FWY50" s="5"/>
      <c r="FWZ50" s="5"/>
      <c r="FXA50" s="5"/>
      <c r="FXB50" s="5"/>
      <c r="FXC50" s="5"/>
      <c r="FXD50" s="5"/>
      <c r="FXE50" s="5"/>
      <c r="FXF50" s="5"/>
      <c r="FXG50" s="5"/>
      <c r="FXH50" s="5"/>
      <c r="FXI50" s="5"/>
      <c r="FXJ50" s="5"/>
      <c r="FXK50" s="5"/>
      <c r="FXL50" s="5"/>
      <c r="FXM50" s="5"/>
      <c r="FXN50" s="5"/>
      <c r="FXO50" s="5"/>
      <c r="FXP50" s="5"/>
      <c r="FXQ50" s="5"/>
      <c r="FXR50" s="5"/>
      <c r="FXS50" s="5"/>
      <c r="FXT50" s="5"/>
      <c r="FXU50" s="5"/>
      <c r="FXV50" s="5"/>
      <c r="FXW50" s="5"/>
      <c r="FXX50" s="5"/>
      <c r="FXY50" s="5"/>
      <c r="FXZ50" s="5"/>
      <c r="FYA50" s="5"/>
      <c r="FYB50" s="5"/>
      <c r="FYC50" s="5"/>
      <c r="FYD50" s="5"/>
      <c r="FYE50" s="5"/>
      <c r="FYF50" s="5"/>
      <c r="FYG50" s="5"/>
      <c r="FYH50" s="5"/>
      <c r="FYI50" s="5"/>
      <c r="FYJ50" s="5"/>
      <c r="FYK50" s="5"/>
      <c r="FYL50" s="5"/>
      <c r="FYM50" s="5"/>
      <c r="FYN50" s="5"/>
      <c r="FYO50" s="5"/>
      <c r="FYP50" s="5"/>
      <c r="FYQ50" s="5"/>
      <c r="FYR50" s="5"/>
      <c r="FYS50" s="5"/>
      <c r="FYT50" s="5"/>
      <c r="FYU50" s="5"/>
      <c r="FYV50" s="5"/>
      <c r="FYW50" s="5"/>
      <c r="FYX50" s="5"/>
      <c r="FYY50" s="5"/>
      <c r="FYZ50" s="5"/>
      <c r="FZA50" s="5"/>
      <c r="FZB50" s="5"/>
      <c r="FZC50" s="5"/>
      <c r="FZD50" s="5"/>
      <c r="FZE50" s="5"/>
      <c r="FZF50" s="5"/>
      <c r="FZG50" s="5"/>
      <c r="FZH50" s="5"/>
      <c r="FZI50" s="5"/>
      <c r="FZJ50" s="5"/>
      <c r="FZK50" s="5"/>
      <c r="FZL50" s="5"/>
      <c r="FZM50" s="5"/>
      <c r="FZN50" s="5"/>
      <c r="FZO50" s="5"/>
      <c r="FZP50" s="5"/>
      <c r="FZQ50" s="5"/>
      <c r="FZR50" s="5"/>
      <c r="FZS50" s="5"/>
      <c r="FZT50" s="5"/>
      <c r="FZU50" s="5"/>
      <c r="FZV50" s="5"/>
      <c r="FZW50" s="5"/>
      <c r="FZX50" s="5"/>
      <c r="FZY50" s="5"/>
      <c r="FZZ50" s="5"/>
      <c r="GAA50" s="5"/>
      <c r="GAB50" s="5"/>
      <c r="GAC50" s="5"/>
      <c r="GAD50" s="5"/>
      <c r="GAE50" s="5"/>
      <c r="GAF50" s="5"/>
      <c r="GAG50" s="5"/>
      <c r="GAH50" s="5"/>
      <c r="GAI50" s="5"/>
      <c r="GAJ50" s="5"/>
      <c r="GAK50" s="5"/>
      <c r="GAL50" s="5"/>
      <c r="GAM50" s="5"/>
      <c r="GAN50" s="5"/>
      <c r="GAO50" s="5"/>
      <c r="GAP50" s="5"/>
      <c r="GAQ50" s="5"/>
      <c r="GAR50" s="5"/>
      <c r="GAS50" s="5"/>
      <c r="GAT50" s="5"/>
      <c r="GAU50" s="5"/>
      <c r="GAV50" s="5"/>
      <c r="GAW50" s="5"/>
      <c r="GAX50" s="5"/>
      <c r="GAY50" s="5"/>
      <c r="GAZ50" s="5"/>
      <c r="GBA50" s="5"/>
      <c r="GBB50" s="5"/>
      <c r="GBC50" s="5"/>
      <c r="GBD50" s="5"/>
      <c r="GBE50" s="5"/>
      <c r="GBF50" s="5"/>
      <c r="GBG50" s="5"/>
      <c r="GBH50" s="5"/>
      <c r="GBI50" s="5"/>
      <c r="GBJ50" s="5"/>
      <c r="GBK50" s="5"/>
      <c r="GBL50" s="5"/>
      <c r="GBM50" s="5"/>
      <c r="GBN50" s="5"/>
      <c r="GBO50" s="5"/>
      <c r="GBP50" s="5"/>
      <c r="GBQ50" s="5"/>
      <c r="GBR50" s="5"/>
      <c r="GBS50" s="5"/>
      <c r="GBT50" s="5"/>
      <c r="GBU50" s="5"/>
      <c r="GBV50" s="5"/>
      <c r="GBW50" s="5"/>
      <c r="GBX50" s="5"/>
      <c r="GBY50" s="5"/>
      <c r="GBZ50" s="5"/>
      <c r="GCA50" s="5"/>
      <c r="GCB50" s="5"/>
      <c r="GCC50" s="5"/>
      <c r="GCD50" s="5"/>
      <c r="GCE50" s="5"/>
      <c r="GCF50" s="5"/>
      <c r="GCG50" s="5"/>
      <c r="GCH50" s="5"/>
      <c r="GCI50" s="5"/>
      <c r="GCJ50" s="5"/>
      <c r="GCK50" s="5"/>
      <c r="GCL50" s="5"/>
      <c r="GCM50" s="5"/>
      <c r="GCN50" s="5"/>
      <c r="GCO50" s="5"/>
      <c r="GCP50" s="5"/>
      <c r="GCQ50" s="5"/>
      <c r="GCR50" s="5"/>
      <c r="GCS50" s="5"/>
      <c r="GCT50" s="5"/>
      <c r="GCU50" s="5"/>
      <c r="GCV50" s="5"/>
      <c r="GCW50" s="5"/>
      <c r="GCX50" s="5"/>
      <c r="GCY50" s="5"/>
      <c r="GCZ50" s="5"/>
      <c r="GDA50" s="5"/>
      <c r="GDB50" s="5"/>
      <c r="GDC50" s="5"/>
      <c r="GDD50" s="5"/>
      <c r="GDE50" s="5"/>
      <c r="GDF50" s="5"/>
      <c r="GDG50" s="5"/>
      <c r="GDH50" s="5"/>
      <c r="GDI50" s="5"/>
      <c r="GDJ50" s="5"/>
      <c r="GDK50" s="5"/>
      <c r="GDL50" s="5"/>
      <c r="GDM50" s="5"/>
      <c r="GDN50" s="5"/>
      <c r="GDO50" s="5"/>
      <c r="GDP50" s="5"/>
      <c r="GDQ50" s="5"/>
      <c r="GDR50" s="5"/>
      <c r="GDS50" s="5"/>
      <c r="GDT50" s="5"/>
      <c r="GDU50" s="5"/>
      <c r="GDV50" s="5"/>
      <c r="GDW50" s="5"/>
      <c r="GDX50" s="5"/>
      <c r="GDY50" s="5"/>
      <c r="GDZ50" s="5"/>
      <c r="GEA50" s="5"/>
      <c r="GEB50" s="5"/>
      <c r="GEC50" s="5"/>
      <c r="GED50" s="5"/>
      <c r="GEE50" s="5"/>
      <c r="GEF50" s="5"/>
      <c r="GEG50" s="5"/>
      <c r="GEH50" s="5"/>
      <c r="GEI50" s="5"/>
      <c r="GEJ50" s="5"/>
      <c r="GEK50" s="5"/>
      <c r="GEL50" s="5"/>
      <c r="GEM50" s="5"/>
      <c r="GEN50" s="5"/>
      <c r="GEO50" s="5"/>
      <c r="GEP50" s="5"/>
      <c r="GEQ50" s="5"/>
      <c r="GER50" s="5"/>
      <c r="GES50" s="5"/>
      <c r="GET50" s="5"/>
      <c r="GEU50" s="5"/>
      <c r="GEV50" s="5"/>
      <c r="GEW50" s="5"/>
      <c r="GEX50" s="5"/>
      <c r="GEY50" s="5"/>
      <c r="GEZ50" s="5"/>
      <c r="GFA50" s="5"/>
      <c r="GFB50" s="5"/>
      <c r="GFC50" s="5"/>
      <c r="GFD50" s="5"/>
      <c r="GFE50" s="5"/>
      <c r="GFF50" s="5"/>
      <c r="GFG50" s="5"/>
      <c r="GFH50" s="5"/>
      <c r="GFI50" s="5"/>
      <c r="GFJ50" s="5"/>
      <c r="GFK50" s="5"/>
      <c r="GFL50" s="5"/>
      <c r="GFM50" s="5"/>
      <c r="GFN50" s="5"/>
      <c r="GFO50" s="5"/>
      <c r="GFP50" s="5"/>
      <c r="GFQ50" s="5"/>
      <c r="GFR50" s="5"/>
      <c r="GFS50" s="5"/>
      <c r="GFT50" s="5"/>
      <c r="GFU50" s="5"/>
      <c r="GFV50" s="5"/>
      <c r="GFW50" s="5"/>
      <c r="GFX50" s="5"/>
      <c r="GFY50" s="5"/>
      <c r="GFZ50" s="5"/>
      <c r="GGA50" s="5"/>
      <c r="GGB50" s="5"/>
      <c r="GGC50" s="5"/>
      <c r="GGD50" s="5"/>
      <c r="GGE50" s="5"/>
      <c r="GGF50" s="5"/>
      <c r="GGG50" s="5"/>
      <c r="GGH50" s="5"/>
      <c r="GGI50" s="5"/>
      <c r="GGJ50" s="5"/>
      <c r="GGK50" s="5"/>
      <c r="GGL50" s="5"/>
      <c r="GGM50" s="5"/>
      <c r="GGN50" s="5"/>
      <c r="GGO50" s="5"/>
      <c r="GGP50" s="5"/>
      <c r="GGQ50" s="5"/>
      <c r="GGR50" s="5"/>
      <c r="GGS50" s="5"/>
      <c r="GGT50" s="5"/>
      <c r="GGU50" s="5"/>
      <c r="GGV50" s="5"/>
      <c r="GGW50" s="5"/>
      <c r="GGX50" s="5"/>
      <c r="GGY50" s="5"/>
      <c r="GGZ50" s="5"/>
      <c r="GHA50" s="5"/>
      <c r="GHB50" s="5"/>
      <c r="GHC50" s="5"/>
      <c r="GHD50" s="5"/>
      <c r="GHE50" s="5"/>
      <c r="GHF50" s="5"/>
      <c r="GHG50" s="5"/>
      <c r="GHH50" s="5"/>
      <c r="GHI50" s="5"/>
      <c r="GHJ50" s="5"/>
      <c r="GHK50" s="5"/>
      <c r="GHL50" s="5"/>
      <c r="GHM50" s="5"/>
      <c r="GHN50" s="5"/>
      <c r="GHO50" s="5"/>
      <c r="GHP50" s="5"/>
      <c r="GHQ50" s="5"/>
      <c r="GHR50" s="5"/>
      <c r="GHS50" s="5"/>
      <c r="GHT50" s="5"/>
      <c r="GHU50" s="5"/>
      <c r="GHV50" s="5"/>
      <c r="GHW50" s="5"/>
      <c r="GHX50" s="5"/>
      <c r="GHY50" s="5"/>
      <c r="GHZ50" s="5"/>
      <c r="GIA50" s="5"/>
      <c r="GIB50" s="5"/>
      <c r="GIC50" s="5"/>
      <c r="GID50" s="5"/>
      <c r="GIE50" s="5"/>
      <c r="GIF50" s="5"/>
      <c r="GIG50" s="5"/>
      <c r="GIH50" s="5"/>
      <c r="GII50" s="5"/>
      <c r="GIJ50" s="5"/>
      <c r="GIK50" s="5"/>
      <c r="GIL50" s="5"/>
      <c r="GIM50" s="5"/>
      <c r="GIN50" s="5"/>
      <c r="GIO50" s="5"/>
      <c r="GIP50" s="5"/>
      <c r="GIQ50" s="5"/>
      <c r="GIR50" s="5"/>
      <c r="GIS50" s="5"/>
      <c r="GIT50" s="5"/>
      <c r="GIU50" s="5"/>
      <c r="GIV50" s="5"/>
      <c r="GIW50" s="5"/>
      <c r="GIX50" s="5"/>
      <c r="GIY50" s="5"/>
      <c r="GIZ50" s="5"/>
      <c r="GJA50" s="5"/>
      <c r="GJB50" s="5"/>
      <c r="GJC50" s="5"/>
      <c r="GJD50" s="5"/>
      <c r="GJE50" s="5"/>
      <c r="GJF50" s="5"/>
      <c r="GJG50" s="5"/>
      <c r="GJH50" s="5"/>
      <c r="GJI50" s="5"/>
      <c r="GJJ50" s="5"/>
      <c r="GJK50" s="5"/>
      <c r="GJL50" s="5"/>
      <c r="GJM50" s="5"/>
      <c r="GJN50" s="5"/>
      <c r="GJO50" s="5"/>
      <c r="GJP50" s="5"/>
      <c r="GJQ50" s="5"/>
      <c r="GJR50" s="5"/>
      <c r="GJS50" s="5"/>
      <c r="GJT50" s="5"/>
      <c r="GJU50" s="5"/>
      <c r="GJV50" s="5"/>
      <c r="GJW50" s="5"/>
      <c r="GJX50" s="5"/>
      <c r="GJY50" s="5"/>
      <c r="GJZ50" s="5"/>
      <c r="GKA50" s="5"/>
      <c r="GKB50" s="5"/>
      <c r="GKC50" s="5"/>
      <c r="GKD50" s="5"/>
      <c r="GKE50" s="5"/>
      <c r="GKF50" s="5"/>
      <c r="GKG50" s="5"/>
      <c r="GKH50" s="5"/>
      <c r="GKI50" s="5"/>
      <c r="GKJ50" s="5"/>
      <c r="GKK50" s="5"/>
      <c r="GKL50" s="5"/>
      <c r="GKM50" s="5"/>
      <c r="GKN50" s="5"/>
      <c r="GKO50" s="5"/>
      <c r="GKP50" s="5"/>
      <c r="GKQ50" s="5"/>
      <c r="GKR50" s="5"/>
      <c r="GKS50" s="5"/>
      <c r="GKT50" s="5"/>
      <c r="GKU50" s="5"/>
      <c r="GKV50" s="5"/>
      <c r="GKW50" s="5"/>
      <c r="GKX50" s="5"/>
      <c r="GKY50" s="5"/>
      <c r="GKZ50" s="5"/>
      <c r="GLA50" s="5"/>
      <c r="GLB50" s="5"/>
      <c r="GLC50" s="5"/>
      <c r="GLD50" s="5"/>
      <c r="GLE50" s="5"/>
      <c r="GLF50" s="5"/>
      <c r="GLG50" s="5"/>
      <c r="GLH50" s="5"/>
      <c r="GLI50" s="5"/>
      <c r="GLJ50" s="5"/>
      <c r="GLK50" s="5"/>
      <c r="GLL50" s="5"/>
      <c r="GLM50" s="5"/>
      <c r="GLN50" s="5"/>
      <c r="GLO50" s="5"/>
      <c r="GLP50" s="5"/>
      <c r="GLQ50" s="5"/>
      <c r="GLR50" s="5"/>
      <c r="GLS50" s="5"/>
      <c r="GLT50" s="5"/>
      <c r="GLU50" s="5"/>
      <c r="GLV50" s="5"/>
      <c r="GLW50" s="5"/>
      <c r="GLX50" s="5"/>
      <c r="GLY50" s="5"/>
      <c r="GLZ50" s="5"/>
      <c r="GMA50" s="5"/>
      <c r="GMB50" s="5"/>
      <c r="GMC50" s="5"/>
      <c r="GMD50" s="5"/>
      <c r="GME50" s="5"/>
      <c r="GMF50" s="5"/>
      <c r="GMG50" s="5"/>
      <c r="GMH50" s="5"/>
      <c r="GMI50" s="5"/>
      <c r="GMJ50" s="5"/>
      <c r="GMK50" s="5"/>
      <c r="GML50" s="5"/>
      <c r="GMM50" s="5"/>
      <c r="GMN50" s="5"/>
      <c r="GMO50" s="5"/>
      <c r="GMP50" s="5"/>
      <c r="GMQ50" s="5"/>
      <c r="GMR50" s="5"/>
      <c r="GMS50" s="5"/>
      <c r="GMT50" s="5"/>
      <c r="GMU50" s="5"/>
      <c r="GMV50" s="5"/>
      <c r="GMW50" s="5"/>
      <c r="GMX50" s="5"/>
      <c r="GMY50" s="5"/>
      <c r="GMZ50" s="5"/>
      <c r="GNA50" s="5"/>
      <c r="GNB50" s="5"/>
      <c r="GNC50" s="5"/>
      <c r="GND50" s="5"/>
      <c r="GNE50" s="5"/>
      <c r="GNF50" s="5"/>
      <c r="GNG50" s="5"/>
      <c r="GNH50" s="5"/>
      <c r="GNI50" s="5"/>
      <c r="GNJ50" s="5"/>
      <c r="GNK50" s="5"/>
      <c r="GNL50" s="5"/>
      <c r="GNM50" s="5"/>
      <c r="GNN50" s="5"/>
      <c r="GNO50" s="5"/>
      <c r="GNP50" s="5"/>
      <c r="GNQ50" s="5"/>
      <c r="GNR50" s="5"/>
      <c r="GNS50" s="5"/>
      <c r="GNT50" s="5"/>
      <c r="GNU50" s="5"/>
      <c r="GNV50" s="5"/>
      <c r="GNW50" s="5"/>
      <c r="GNX50" s="5"/>
      <c r="GNY50" s="5"/>
      <c r="GNZ50" s="5"/>
      <c r="GOA50" s="5"/>
      <c r="GOB50" s="5"/>
      <c r="GOC50" s="5"/>
      <c r="GOD50" s="5"/>
      <c r="GOE50" s="5"/>
      <c r="GOF50" s="5"/>
      <c r="GOG50" s="5"/>
      <c r="GOH50" s="5"/>
      <c r="GOI50" s="5"/>
      <c r="GOJ50" s="5"/>
      <c r="GOK50" s="5"/>
      <c r="GOL50" s="5"/>
      <c r="GOM50" s="5"/>
      <c r="GON50" s="5"/>
      <c r="GOO50" s="5"/>
      <c r="GOP50" s="5"/>
      <c r="GOQ50" s="5"/>
      <c r="GOR50" s="5"/>
      <c r="GOS50" s="5"/>
      <c r="GOT50" s="5"/>
      <c r="GOU50" s="5"/>
      <c r="GOV50" s="5"/>
      <c r="GOW50" s="5"/>
      <c r="GOX50" s="5"/>
      <c r="GOY50" s="5"/>
      <c r="GOZ50" s="5"/>
      <c r="GPA50" s="5"/>
      <c r="GPB50" s="5"/>
      <c r="GPC50" s="5"/>
      <c r="GPD50" s="5"/>
      <c r="GPE50" s="5"/>
      <c r="GPF50" s="5"/>
      <c r="GPG50" s="5"/>
      <c r="GPH50" s="5"/>
      <c r="GPI50" s="5"/>
      <c r="GPJ50" s="5"/>
      <c r="GPK50" s="5"/>
      <c r="GPL50" s="5"/>
      <c r="GPM50" s="5"/>
      <c r="GPN50" s="5"/>
      <c r="GPO50" s="5"/>
      <c r="GPP50" s="5"/>
      <c r="GPQ50" s="5"/>
      <c r="GPR50" s="5"/>
      <c r="GPS50" s="5"/>
      <c r="GPT50" s="5"/>
      <c r="GPU50" s="5"/>
      <c r="GPV50" s="5"/>
      <c r="GPW50" s="5"/>
      <c r="GPX50" s="5"/>
      <c r="GPY50" s="5"/>
      <c r="GPZ50" s="5"/>
      <c r="GQA50" s="5"/>
      <c r="GQB50" s="5"/>
      <c r="GQC50" s="5"/>
      <c r="GQD50" s="5"/>
      <c r="GQE50" s="5"/>
      <c r="GQF50" s="5"/>
      <c r="GQG50" s="5"/>
      <c r="GQH50" s="5"/>
      <c r="GQI50" s="5"/>
      <c r="GQJ50" s="5"/>
      <c r="GQK50" s="5"/>
      <c r="GQL50" s="5"/>
      <c r="GQM50" s="5"/>
      <c r="GQN50" s="5"/>
      <c r="GQO50" s="5"/>
      <c r="GQP50" s="5"/>
      <c r="GQQ50" s="5"/>
      <c r="GQR50" s="5"/>
      <c r="GQS50" s="5"/>
      <c r="GQT50" s="5"/>
      <c r="GQU50" s="5"/>
      <c r="GQV50" s="5"/>
      <c r="GQW50" s="5"/>
      <c r="GQX50" s="5"/>
      <c r="GQY50" s="5"/>
      <c r="GQZ50" s="5"/>
      <c r="GRA50" s="5"/>
      <c r="GRB50" s="5"/>
      <c r="GRC50" s="5"/>
      <c r="GRD50" s="5"/>
      <c r="GRE50" s="5"/>
      <c r="GRF50" s="5"/>
      <c r="GRG50" s="5"/>
      <c r="GRH50" s="5"/>
      <c r="GRI50" s="5"/>
      <c r="GRJ50" s="5"/>
      <c r="GRK50" s="5"/>
      <c r="GRL50" s="5"/>
      <c r="GRM50" s="5"/>
      <c r="GRN50" s="5"/>
      <c r="GRO50" s="5"/>
      <c r="GRP50" s="5"/>
      <c r="GRQ50" s="5"/>
      <c r="GRR50" s="5"/>
      <c r="GRS50" s="5"/>
      <c r="GRT50" s="5"/>
      <c r="GRU50" s="5"/>
      <c r="GRV50" s="5"/>
      <c r="GRW50" s="5"/>
      <c r="GRX50" s="5"/>
      <c r="GRY50" s="5"/>
      <c r="GRZ50" s="5"/>
      <c r="GSA50" s="5"/>
      <c r="GSB50" s="5"/>
      <c r="GSC50" s="5"/>
      <c r="GSD50" s="5"/>
      <c r="GSE50" s="5"/>
      <c r="GSF50" s="5"/>
      <c r="GSG50" s="5"/>
      <c r="GSH50" s="5"/>
      <c r="GSI50" s="5"/>
      <c r="GSJ50" s="5"/>
      <c r="GSK50" s="5"/>
      <c r="GSL50" s="5"/>
      <c r="GSM50" s="5"/>
      <c r="GSN50" s="5"/>
      <c r="GSO50" s="5"/>
      <c r="GSP50" s="5"/>
      <c r="GSQ50" s="5"/>
      <c r="GSR50" s="5"/>
      <c r="GSS50" s="5"/>
      <c r="GST50" s="5"/>
      <c r="GSU50" s="5"/>
      <c r="GSV50" s="5"/>
      <c r="GSW50" s="5"/>
      <c r="GSX50" s="5"/>
      <c r="GSY50" s="5"/>
      <c r="GSZ50" s="5"/>
      <c r="GTA50" s="5"/>
      <c r="GTB50" s="5"/>
      <c r="GTC50" s="5"/>
      <c r="GTD50" s="5"/>
      <c r="GTE50" s="5"/>
      <c r="GTF50" s="5"/>
      <c r="GTG50" s="5"/>
      <c r="GTH50" s="5"/>
      <c r="GTI50" s="5"/>
      <c r="GTJ50" s="5"/>
      <c r="GTK50" s="5"/>
      <c r="GTL50" s="5"/>
      <c r="GTM50" s="5"/>
      <c r="GTN50" s="5"/>
      <c r="GTO50" s="5"/>
      <c r="GTP50" s="5"/>
      <c r="GTQ50" s="5"/>
      <c r="GTR50" s="5"/>
      <c r="GTS50" s="5"/>
      <c r="GTT50" s="5"/>
      <c r="GTU50" s="5"/>
      <c r="GTV50" s="5"/>
      <c r="GTW50" s="5"/>
      <c r="GTX50" s="5"/>
      <c r="GTY50" s="5"/>
      <c r="GTZ50" s="5"/>
      <c r="GUA50" s="5"/>
      <c r="GUB50" s="5"/>
      <c r="GUC50" s="5"/>
      <c r="GUD50" s="5"/>
      <c r="GUE50" s="5"/>
      <c r="GUF50" s="5"/>
      <c r="GUG50" s="5"/>
      <c r="GUH50" s="5"/>
      <c r="GUI50" s="5"/>
      <c r="GUJ50" s="5"/>
      <c r="GUK50" s="5"/>
      <c r="GUL50" s="5"/>
      <c r="GUM50" s="5"/>
      <c r="GUN50" s="5"/>
      <c r="GUO50" s="5"/>
      <c r="GUP50" s="5"/>
      <c r="GUQ50" s="5"/>
      <c r="GUR50" s="5"/>
      <c r="GUS50" s="5"/>
      <c r="GUT50" s="5"/>
      <c r="GUU50" s="5"/>
      <c r="GUV50" s="5"/>
      <c r="GUW50" s="5"/>
      <c r="GUX50" s="5"/>
      <c r="GUY50" s="5"/>
      <c r="GUZ50" s="5"/>
      <c r="GVA50" s="5"/>
      <c r="GVB50" s="5"/>
      <c r="GVC50" s="5"/>
      <c r="GVD50" s="5"/>
      <c r="GVE50" s="5"/>
      <c r="GVF50" s="5"/>
      <c r="GVG50" s="5"/>
      <c r="GVH50" s="5"/>
      <c r="GVI50" s="5"/>
      <c r="GVJ50" s="5"/>
      <c r="GVK50" s="5"/>
      <c r="GVL50" s="5"/>
      <c r="GVM50" s="5"/>
      <c r="GVN50" s="5"/>
      <c r="GVO50" s="5"/>
      <c r="GVP50" s="5"/>
      <c r="GVQ50" s="5"/>
      <c r="GVR50" s="5"/>
      <c r="GVS50" s="5"/>
      <c r="GVT50" s="5"/>
      <c r="GVU50" s="5"/>
      <c r="GVV50" s="5"/>
      <c r="GVW50" s="5"/>
      <c r="GVX50" s="5"/>
      <c r="GVY50" s="5"/>
      <c r="GVZ50" s="5"/>
      <c r="GWA50" s="5"/>
      <c r="GWB50" s="5"/>
      <c r="GWC50" s="5"/>
      <c r="GWD50" s="5"/>
      <c r="GWE50" s="5"/>
      <c r="GWF50" s="5"/>
      <c r="GWG50" s="5"/>
      <c r="GWH50" s="5"/>
      <c r="GWI50" s="5"/>
      <c r="GWJ50" s="5"/>
      <c r="GWK50" s="5"/>
      <c r="GWL50" s="5"/>
      <c r="GWM50" s="5"/>
      <c r="GWN50" s="5"/>
      <c r="GWO50" s="5"/>
      <c r="GWP50" s="5"/>
      <c r="GWQ50" s="5"/>
      <c r="GWR50" s="5"/>
      <c r="GWS50" s="5"/>
      <c r="GWT50" s="5"/>
      <c r="GWU50" s="5"/>
      <c r="GWV50" s="5"/>
      <c r="GWW50" s="5"/>
      <c r="GWX50" s="5"/>
      <c r="GWY50" s="5"/>
      <c r="GWZ50" s="5"/>
      <c r="GXA50" s="5"/>
      <c r="GXB50" s="5"/>
      <c r="GXC50" s="5"/>
      <c r="GXD50" s="5"/>
      <c r="GXE50" s="5"/>
      <c r="GXF50" s="5"/>
      <c r="GXG50" s="5"/>
      <c r="GXH50" s="5"/>
      <c r="GXI50" s="5"/>
      <c r="GXJ50" s="5"/>
      <c r="GXK50" s="5"/>
      <c r="GXL50" s="5"/>
      <c r="GXM50" s="5"/>
      <c r="GXN50" s="5"/>
      <c r="GXO50" s="5"/>
      <c r="GXP50" s="5"/>
      <c r="GXQ50" s="5"/>
      <c r="GXR50" s="5"/>
      <c r="GXS50" s="5"/>
      <c r="GXT50" s="5"/>
      <c r="GXU50" s="5"/>
      <c r="GXV50" s="5"/>
      <c r="GXW50" s="5"/>
      <c r="GXX50" s="5"/>
      <c r="GXY50" s="5"/>
      <c r="GXZ50" s="5"/>
      <c r="GYA50" s="5"/>
      <c r="GYB50" s="5"/>
      <c r="GYC50" s="5"/>
      <c r="GYD50" s="5"/>
      <c r="GYE50" s="5"/>
      <c r="GYF50" s="5"/>
      <c r="GYG50" s="5"/>
      <c r="GYH50" s="5"/>
      <c r="GYI50" s="5"/>
      <c r="GYJ50" s="5"/>
      <c r="GYK50" s="5"/>
      <c r="GYL50" s="5"/>
      <c r="GYM50" s="5"/>
      <c r="GYN50" s="5"/>
      <c r="GYO50" s="5"/>
      <c r="GYP50" s="5"/>
      <c r="GYQ50" s="5"/>
      <c r="GYR50" s="5"/>
      <c r="GYS50" s="5"/>
      <c r="GYT50" s="5"/>
      <c r="GYU50" s="5"/>
      <c r="GYV50" s="5"/>
      <c r="GYW50" s="5"/>
      <c r="GYX50" s="5"/>
      <c r="GYY50" s="5"/>
      <c r="GYZ50" s="5"/>
      <c r="GZA50" s="5"/>
      <c r="GZB50" s="5"/>
      <c r="GZC50" s="5"/>
      <c r="GZD50" s="5"/>
      <c r="GZE50" s="5"/>
      <c r="GZF50" s="5"/>
      <c r="GZG50" s="5"/>
      <c r="GZH50" s="5"/>
      <c r="GZI50" s="5"/>
      <c r="GZJ50" s="5"/>
      <c r="GZK50" s="5"/>
      <c r="GZL50" s="5"/>
      <c r="GZM50" s="5"/>
      <c r="GZN50" s="5"/>
      <c r="GZO50" s="5"/>
      <c r="GZP50" s="5"/>
      <c r="GZQ50" s="5"/>
      <c r="GZR50" s="5"/>
      <c r="GZS50" s="5"/>
      <c r="GZT50" s="5"/>
      <c r="GZU50" s="5"/>
      <c r="GZV50" s="5"/>
      <c r="GZW50" s="5"/>
      <c r="GZX50" s="5"/>
      <c r="GZY50" s="5"/>
      <c r="GZZ50" s="5"/>
      <c r="HAA50" s="5"/>
      <c r="HAB50" s="5"/>
      <c r="HAC50" s="5"/>
      <c r="HAD50" s="5"/>
      <c r="HAE50" s="5"/>
      <c r="HAF50" s="5"/>
      <c r="HAG50" s="5"/>
      <c r="HAH50" s="5"/>
      <c r="HAI50" s="5"/>
      <c r="HAJ50" s="5"/>
      <c r="HAK50" s="5"/>
      <c r="HAL50" s="5"/>
      <c r="HAM50" s="5"/>
      <c r="HAN50" s="5"/>
      <c r="HAO50" s="5"/>
      <c r="HAP50" s="5"/>
      <c r="HAQ50" s="5"/>
      <c r="HAR50" s="5"/>
      <c r="HAS50" s="5"/>
      <c r="HAT50" s="5"/>
      <c r="HAU50" s="5"/>
      <c r="HAV50" s="5"/>
      <c r="HAW50" s="5"/>
      <c r="HAX50" s="5"/>
      <c r="HAY50" s="5"/>
      <c r="HAZ50" s="5"/>
      <c r="HBA50" s="5"/>
      <c r="HBB50" s="5"/>
      <c r="HBC50" s="5"/>
      <c r="HBD50" s="5"/>
      <c r="HBE50" s="5"/>
      <c r="HBF50" s="5"/>
      <c r="HBG50" s="5"/>
      <c r="HBH50" s="5"/>
      <c r="HBI50" s="5"/>
      <c r="HBJ50" s="5"/>
      <c r="HBK50" s="5"/>
      <c r="HBL50" s="5"/>
      <c r="HBM50" s="5"/>
      <c r="HBN50" s="5"/>
      <c r="HBO50" s="5"/>
      <c r="HBP50" s="5"/>
      <c r="HBQ50" s="5"/>
      <c r="HBR50" s="5"/>
      <c r="HBS50" s="5"/>
      <c r="HBT50" s="5"/>
      <c r="HBU50" s="5"/>
      <c r="HBV50" s="5"/>
      <c r="HBW50" s="5"/>
      <c r="HBX50" s="5"/>
      <c r="HBY50" s="5"/>
      <c r="HBZ50" s="5"/>
      <c r="HCA50" s="5"/>
      <c r="HCB50" s="5"/>
      <c r="HCC50" s="5"/>
      <c r="HCD50" s="5"/>
      <c r="HCE50" s="5"/>
      <c r="HCF50" s="5"/>
      <c r="HCG50" s="5"/>
      <c r="HCH50" s="5"/>
      <c r="HCI50" s="5"/>
      <c r="HCJ50" s="5"/>
      <c r="HCK50" s="5"/>
      <c r="HCL50" s="5"/>
      <c r="HCM50" s="5"/>
      <c r="HCN50" s="5"/>
      <c r="HCO50" s="5"/>
      <c r="HCP50" s="5"/>
      <c r="HCQ50" s="5"/>
      <c r="HCR50" s="5"/>
      <c r="HCS50" s="5"/>
      <c r="HCT50" s="5"/>
      <c r="HCU50" s="5"/>
      <c r="HCV50" s="5"/>
      <c r="HCW50" s="5"/>
      <c r="HCX50" s="5"/>
      <c r="HCY50" s="5"/>
      <c r="HCZ50" s="5"/>
      <c r="HDA50" s="5"/>
      <c r="HDB50" s="5"/>
      <c r="HDC50" s="5"/>
      <c r="HDD50" s="5"/>
      <c r="HDE50" s="5"/>
      <c r="HDF50" s="5"/>
      <c r="HDG50" s="5"/>
      <c r="HDH50" s="5"/>
      <c r="HDI50" s="5"/>
      <c r="HDJ50" s="5"/>
      <c r="HDK50" s="5"/>
      <c r="HDL50" s="5"/>
      <c r="HDM50" s="5"/>
      <c r="HDN50" s="5"/>
      <c r="HDO50" s="5"/>
      <c r="HDP50" s="5"/>
      <c r="HDQ50" s="5"/>
      <c r="HDR50" s="5"/>
      <c r="HDS50" s="5"/>
      <c r="HDT50" s="5"/>
      <c r="HDU50" s="5"/>
      <c r="HDV50" s="5"/>
      <c r="HDW50" s="5"/>
      <c r="HDX50" s="5"/>
      <c r="HDY50" s="5"/>
      <c r="HDZ50" s="5"/>
      <c r="HEA50" s="5"/>
      <c r="HEB50" s="5"/>
      <c r="HEC50" s="5"/>
      <c r="HED50" s="5"/>
      <c r="HEE50" s="5"/>
      <c r="HEF50" s="5"/>
      <c r="HEG50" s="5"/>
      <c r="HEH50" s="5"/>
      <c r="HEI50" s="5"/>
      <c r="HEJ50" s="5"/>
      <c r="HEK50" s="5"/>
      <c r="HEL50" s="5"/>
      <c r="HEM50" s="5"/>
      <c r="HEN50" s="5"/>
      <c r="HEO50" s="5"/>
      <c r="HEP50" s="5"/>
      <c r="HEQ50" s="5"/>
      <c r="HER50" s="5"/>
      <c r="HES50" s="5"/>
      <c r="HET50" s="5"/>
      <c r="HEU50" s="5"/>
      <c r="HEV50" s="5"/>
      <c r="HEW50" s="5"/>
      <c r="HEX50" s="5"/>
      <c r="HEY50" s="5"/>
      <c r="HEZ50" s="5"/>
      <c r="HFA50" s="5"/>
      <c r="HFB50" s="5"/>
      <c r="HFC50" s="5"/>
      <c r="HFD50" s="5"/>
      <c r="HFE50" s="5"/>
      <c r="HFF50" s="5"/>
      <c r="HFG50" s="5"/>
      <c r="HFH50" s="5"/>
      <c r="HFI50" s="5"/>
      <c r="HFJ50" s="5"/>
      <c r="HFK50" s="5"/>
      <c r="HFL50" s="5"/>
      <c r="HFM50" s="5"/>
      <c r="HFN50" s="5"/>
      <c r="HFO50" s="5"/>
      <c r="HFP50" s="5"/>
      <c r="HFQ50" s="5"/>
      <c r="HFR50" s="5"/>
      <c r="HFS50" s="5"/>
      <c r="HFT50" s="5"/>
      <c r="HFU50" s="5"/>
      <c r="HFV50" s="5"/>
      <c r="HFW50" s="5"/>
      <c r="HFX50" s="5"/>
      <c r="HFY50" s="5"/>
      <c r="HFZ50" s="5"/>
      <c r="HGA50" s="5"/>
      <c r="HGB50" s="5"/>
      <c r="HGC50" s="5"/>
      <c r="HGD50" s="5"/>
      <c r="HGE50" s="5"/>
      <c r="HGF50" s="5"/>
      <c r="HGG50" s="5"/>
      <c r="HGH50" s="5"/>
      <c r="HGI50" s="5"/>
      <c r="HGJ50" s="5"/>
      <c r="HGK50" s="5"/>
      <c r="HGL50" s="5"/>
      <c r="HGM50" s="5"/>
      <c r="HGN50" s="5"/>
      <c r="HGO50" s="5"/>
      <c r="HGP50" s="5"/>
      <c r="HGQ50" s="5"/>
      <c r="HGR50" s="5"/>
      <c r="HGS50" s="5"/>
      <c r="HGT50" s="5"/>
      <c r="HGU50" s="5"/>
      <c r="HGV50" s="5"/>
      <c r="HGW50" s="5"/>
      <c r="HGX50" s="5"/>
      <c r="HGY50" s="5"/>
      <c r="HGZ50" s="5"/>
      <c r="HHA50" s="5"/>
      <c r="HHB50" s="5"/>
      <c r="HHC50" s="5"/>
      <c r="HHD50" s="5"/>
      <c r="HHE50" s="5"/>
      <c r="HHF50" s="5"/>
      <c r="HHG50" s="5"/>
      <c r="HHH50" s="5"/>
      <c r="HHI50" s="5"/>
      <c r="HHJ50" s="5"/>
      <c r="HHK50" s="5"/>
      <c r="HHL50" s="5"/>
      <c r="HHM50" s="5"/>
      <c r="HHN50" s="5"/>
      <c r="HHO50" s="5"/>
      <c r="HHP50" s="5"/>
      <c r="HHQ50" s="5"/>
      <c r="HHR50" s="5"/>
      <c r="HHS50" s="5"/>
      <c r="HHT50" s="5"/>
      <c r="HHU50" s="5"/>
      <c r="HHV50" s="5"/>
      <c r="HHW50" s="5"/>
      <c r="HHX50" s="5"/>
      <c r="HHY50" s="5"/>
      <c r="HHZ50" s="5"/>
      <c r="HIA50" s="5"/>
      <c r="HIB50" s="5"/>
      <c r="HIC50" s="5"/>
      <c r="HID50" s="5"/>
      <c r="HIE50" s="5"/>
      <c r="HIF50" s="5"/>
      <c r="HIG50" s="5"/>
      <c r="HIH50" s="5"/>
      <c r="HII50" s="5"/>
      <c r="HIJ50" s="5"/>
      <c r="HIK50" s="5"/>
      <c r="HIL50" s="5"/>
      <c r="HIM50" s="5"/>
      <c r="HIN50" s="5"/>
      <c r="HIO50" s="5"/>
      <c r="HIP50" s="5"/>
      <c r="HIQ50" s="5"/>
      <c r="HIR50" s="5"/>
      <c r="HIS50" s="5"/>
      <c r="HIT50" s="5"/>
      <c r="HIU50" s="5"/>
      <c r="HIV50" s="5"/>
      <c r="HIW50" s="5"/>
      <c r="HIX50" s="5"/>
      <c r="HIY50" s="5"/>
      <c r="HIZ50" s="5"/>
      <c r="HJA50" s="5"/>
      <c r="HJB50" s="5"/>
      <c r="HJC50" s="5"/>
      <c r="HJD50" s="5"/>
      <c r="HJE50" s="5"/>
      <c r="HJF50" s="5"/>
      <c r="HJG50" s="5"/>
      <c r="HJH50" s="5"/>
      <c r="HJI50" s="5"/>
      <c r="HJJ50" s="5"/>
      <c r="HJK50" s="5"/>
      <c r="HJL50" s="5"/>
      <c r="HJM50" s="5"/>
      <c r="HJN50" s="5"/>
      <c r="HJO50" s="5"/>
      <c r="HJP50" s="5"/>
      <c r="HJQ50" s="5"/>
      <c r="HJR50" s="5"/>
      <c r="HJS50" s="5"/>
      <c r="HJT50" s="5"/>
      <c r="HJU50" s="5"/>
      <c r="HJV50" s="5"/>
      <c r="HJW50" s="5"/>
      <c r="HJX50" s="5"/>
      <c r="HJY50" s="5"/>
      <c r="HJZ50" s="5"/>
      <c r="HKA50" s="5"/>
      <c r="HKB50" s="5"/>
      <c r="HKC50" s="5"/>
      <c r="HKD50" s="5"/>
      <c r="HKE50" s="5"/>
      <c r="HKF50" s="5"/>
      <c r="HKG50" s="5"/>
      <c r="HKH50" s="5"/>
      <c r="HKI50" s="5"/>
      <c r="HKJ50" s="5"/>
      <c r="HKK50" s="5"/>
      <c r="HKL50" s="5"/>
      <c r="HKM50" s="5"/>
      <c r="HKN50" s="5"/>
      <c r="HKO50" s="5"/>
      <c r="HKP50" s="5"/>
      <c r="HKQ50" s="5"/>
      <c r="HKR50" s="5"/>
      <c r="HKS50" s="5"/>
      <c r="HKT50" s="5"/>
      <c r="HKU50" s="5"/>
      <c r="HKV50" s="5"/>
      <c r="HKW50" s="5"/>
      <c r="HKX50" s="5"/>
      <c r="HKY50" s="5"/>
      <c r="HKZ50" s="5"/>
      <c r="HLA50" s="5"/>
      <c r="HLB50" s="5"/>
      <c r="HLC50" s="5"/>
      <c r="HLD50" s="5"/>
      <c r="HLE50" s="5"/>
      <c r="HLF50" s="5"/>
      <c r="HLG50" s="5"/>
      <c r="HLH50" s="5"/>
      <c r="HLI50" s="5"/>
      <c r="HLJ50" s="5"/>
      <c r="HLK50" s="5"/>
      <c r="HLL50" s="5"/>
      <c r="HLM50" s="5"/>
      <c r="HLN50" s="5"/>
      <c r="HLO50" s="5"/>
      <c r="HLP50" s="5"/>
      <c r="HLQ50" s="5"/>
      <c r="HLR50" s="5"/>
      <c r="HLS50" s="5"/>
      <c r="HLT50" s="5"/>
      <c r="HLU50" s="5"/>
      <c r="HLV50" s="5"/>
      <c r="HLW50" s="5"/>
      <c r="HLX50" s="5"/>
      <c r="HLY50" s="5"/>
      <c r="HLZ50" s="5"/>
      <c r="HMA50" s="5"/>
      <c r="HMB50" s="5"/>
      <c r="HMC50" s="5"/>
      <c r="HMD50" s="5"/>
      <c r="HME50" s="5"/>
      <c r="HMF50" s="5"/>
      <c r="HMG50" s="5"/>
      <c r="HMH50" s="5"/>
      <c r="HMI50" s="5"/>
      <c r="HMJ50" s="5"/>
      <c r="HMK50" s="5"/>
      <c r="HML50" s="5"/>
      <c r="HMM50" s="5"/>
      <c r="HMN50" s="5"/>
      <c r="HMO50" s="5"/>
      <c r="HMP50" s="5"/>
      <c r="HMQ50" s="5"/>
      <c r="HMR50" s="5"/>
      <c r="HMS50" s="5"/>
      <c r="HMT50" s="5"/>
      <c r="HMU50" s="5"/>
      <c r="HMV50" s="5"/>
      <c r="HMW50" s="5"/>
      <c r="HMX50" s="5"/>
      <c r="HMY50" s="5"/>
      <c r="HMZ50" s="5"/>
      <c r="HNA50" s="5"/>
      <c r="HNB50" s="5"/>
      <c r="HNC50" s="5"/>
      <c r="HND50" s="5"/>
      <c r="HNE50" s="5"/>
      <c r="HNF50" s="5"/>
      <c r="HNG50" s="5"/>
      <c r="HNH50" s="5"/>
      <c r="HNI50" s="5"/>
      <c r="HNJ50" s="5"/>
      <c r="HNK50" s="5"/>
      <c r="HNL50" s="5"/>
      <c r="HNM50" s="5"/>
      <c r="HNN50" s="5"/>
      <c r="HNO50" s="5"/>
      <c r="HNP50" s="5"/>
      <c r="HNQ50" s="5"/>
      <c r="HNR50" s="5"/>
      <c r="HNS50" s="5"/>
      <c r="HNT50" s="5"/>
      <c r="HNU50" s="5"/>
      <c r="HNV50" s="5"/>
      <c r="HNW50" s="5"/>
      <c r="HNX50" s="5"/>
      <c r="HNY50" s="5"/>
      <c r="HNZ50" s="5"/>
      <c r="HOA50" s="5"/>
      <c r="HOB50" s="5"/>
      <c r="HOC50" s="5"/>
      <c r="HOD50" s="5"/>
      <c r="HOE50" s="5"/>
      <c r="HOF50" s="5"/>
      <c r="HOG50" s="5"/>
      <c r="HOH50" s="5"/>
      <c r="HOI50" s="5"/>
      <c r="HOJ50" s="5"/>
      <c r="HOK50" s="5"/>
      <c r="HOL50" s="5"/>
      <c r="HOM50" s="5"/>
      <c r="HON50" s="5"/>
      <c r="HOO50" s="5"/>
      <c r="HOP50" s="5"/>
      <c r="HOQ50" s="5"/>
      <c r="HOR50" s="5"/>
      <c r="HOS50" s="5"/>
      <c r="HOT50" s="5"/>
      <c r="HOU50" s="5"/>
      <c r="HOV50" s="5"/>
      <c r="HOW50" s="5"/>
      <c r="HOX50" s="5"/>
      <c r="HOY50" s="5"/>
      <c r="HOZ50" s="5"/>
      <c r="HPA50" s="5"/>
      <c r="HPB50" s="5"/>
      <c r="HPC50" s="5"/>
      <c r="HPD50" s="5"/>
      <c r="HPE50" s="5"/>
      <c r="HPF50" s="5"/>
      <c r="HPG50" s="5"/>
      <c r="HPH50" s="5"/>
      <c r="HPI50" s="5"/>
      <c r="HPJ50" s="5"/>
      <c r="HPK50" s="5"/>
      <c r="HPL50" s="5"/>
      <c r="HPM50" s="5"/>
      <c r="HPN50" s="5"/>
      <c r="HPO50" s="5"/>
      <c r="HPP50" s="5"/>
      <c r="HPQ50" s="5"/>
      <c r="HPR50" s="5"/>
      <c r="HPS50" s="5"/>
      <c r="HPT50" s="5"/>
      <c r="HPU50" s="5"/>
      <c r="HPV50" s="5"/>
      <c r="HPW50" s="5"/>
      <c r="HPX50" s="5"/>
      <c r="HPY50" s="5"/>
      <c r="HPZ50" s="5"/>
      <c r="HQA50" s="5"/>
      <c r="HQB50" s="5"/>
      <c r="HQC50" s="5"/>
      <c r="HQD50" s="5"/>
      <c r="HQE50" s="5"/>
      <c r="HQF50" s="5"/>
      <c r="HQG50" s="5"/>
      <c r="HQH50" s="5"/>
      <c r="HQI50" s="5"/>
      <c r="HQJ50" s="5"/>
      <c r="HQK50" s="5"/>
      <c r="HQL50" s="5"/>
      <c r="HQM50" s="5"/>
      <c r="HQN50" s="5"/>
      <c r="HQO50" s="5"/>
      <c r="HQP50" s="5"/>
      <c r="HQQ50" s="5"/>
      <c r="HQR50" s="5"/>
      <c r="HQS50" s="5"/>
      <c r="HQT50" s="5"/>
      <c r="HQU50" s="5"/>
      <c r="HQV50" s="5"/>
      <c r="HQW50" s="5"/>
      <c r="HQX50" s="5"/>
      <c r="HQY50" s="5"/>
      <c r="HQZ50" s="5"/>
      <c r="HRA50" s="5"/>
      <c r="HRB50" s="5"/>
      <c r="HRC50" s="5"/>
      <c r="HRD50" s="5"/>
      <c r="HRE50" s="5"/>
      <c r="HRF50" s="5"/>
      <c r="HRG50" s="5"/>
      <c r="HRH50" s="5"/>
      <c r="HRI50" s="5"/>
      <c r="HRJ50" s="5"/>
      <c r="HRK50" s="5"/>
      <c r="HRL50" s="5"/>
      <c r="HRM50" s="5"/>
      <c r="HRN50" s="5"/>
      <c r="HRO50" s="5"/>
      <c r="HRP50" s="5"/>
      <c r="HRQ50" s="5"/>
      <c r="HRR50" s="5"/>
      <c r="HRS50" s="5"/>
      <c r="HRT50" s="5"/>
      <c r="HRU50" s="5"/>
      <c r="HRV50" s="5"/>
      <c r="HRW50" s="5"/>
      <c r="HRX50" s="5"/>
      <c r="HRY50" s="5"/>
      <c r="HRZ50" s="5"/>
      <c r="HSA50" s="5"/>
      <c r="HSB50" s="5"/>
      <c r="HSC50" s="5"/>
      <c r="HSD50" s="5"/>
      <c r="HSE50" s="5"/>
      <c r="HSF50" s="5"/>
      <c r="HSG50" s="5"/>
      <c r="HSH50" s="5"/>
      <c r="HSI50" s="5"/>
      <c r="HSJ50" s="5"/>
      <c r="HSK50" s="5"/>
      <c r="HSL50" s="5"/>
      <c r="HSM50" s="5"/>
      <c r="HSN50" s="5"/>
      <c r="HSO50" s="5"/>
      <c r="HSP50" s="5"/>
      <c r="HSQ50" s="5"/>
      <c r="HSR50" s="5"/>
      <c r="HSS50" s="5"/>
      <c r="HST50" s="5"/>
      <c r="HSU50" s="5"/>
      <c r="HSV50" s="5"/>
      <c r="HSW50" s="5"/>
      <c r="HSX50" s="5"/>
      <c r="HSY50" s="5"/>
      <c r="HSZ50" s="5"/>
      <c r="HTA50" s="5"/>
      <c r="HTB50" s="5"/>
      <c r="HTC50" s="5"/>
      <c r="HTD50" s="5"/>
      <c r="HTE50" s="5"/>
      <c r="HTF50" s="5"/>
      <c r="HTG50" s="5"/>
      <c r="HTH50" s="5"/>
      <c r="HTI50" s="5"/>
      <c r="HTJ50" s="5"/>
      <c r="HTK50" s="5"/>
      <c r="HTL50" s="5"/>
      <c r="HTM50" s="5"/>
      <c r="HTN50" s="5"/>
      <c r="HTO50" s="5"/>
      <c r="HTP50" s="5"/>
      <c r="HTQ50" s="5"/>
      <c r="HTR50" s="5"/>
      <c r="HTS50" s="5"/>
      <c r="HTT50" s="5"/>
      <c r="HTU50" s="5"/>
      <c r="HTV50" s="5"/>
      <c r="HTW50" s="5"/>
      <c r="HTX50" s="5"/>
      <c r="HTY50" s="5"/>
      <c r="HTZ50" s="5"/>
      <c r="HUA50" s="5"/>
      <c r="HUB50" s="5"/>
      <c r="HUC50" s="5"/>
      <c r="HUD50" s="5"/>
      <c r="HUE50" s="5"/>
      <c r="HUF50" s="5"/>
      <c r="HUG50" s="5"/>
      <c r="HUH50" s="5"/>
      <c r="HUI50" s="5"/>
      <c r="HUJ50" s="5"/>
      <c r="HUK50" s="5"/>
      <c r="HUL50" s="5"/>
      <c r="HUM50" s="5"/>
      <c r="HUN50" s="5"/>
      <c r="HUO50" s="5"/>
      <c r="HUP50" s="5"/>
      <c r="HUQ50" s="5"/>
      <c r="HUR50" s="5"/>
      <c r="HUS50" s="5"/>
      <c r="HUT50" s="5"/>
      <c r="HUU50" s="5"/>
      <c r="HUV50" s="5"/>
      <c r="HUW50" s="5"/>
      <c r="HUX50" s="5"/>
      <c r="HUY50" s="5"/>
      <c r="HUZ50" s="5"/>
      <c r="HVA50" s="5"/>
      <c r="HVB50" s="5"/>
      <c r="HVC50" s="5"/>
      <c r="HVD50" s="5"/>
      <c r="HVE50" s="5"/>
      <c r="HVF50" s="5"/>
      <c r="HVG50" s="5"/>
      <c r="HVH50" s="5"/>
      <c r="HVI50" s="5"/>
      <c r="HVJ50" s="5"/>
      <c r="HVK50" s="5"/>
      <c r="HVL50" s="5"/>
      <c r="HVM50" s="5"/>
      <c r="HVN50" s="5"/>
      <c r="HVO50" s="5"/>
      <c r="HVP50" s="5"/>
      <c r="HVQ50" s="5"/>
      <c r="HVR50" s="5"/>
      <c r="HVS50" s="5"/>
      <c r="HVT50" s="5"/>
      <c r="HVU50" s="5"/>
      <c r="HVV50" s="5"/>
      <c r="HVW50" s="5"/>
      <c r="HVX50" s="5"/>
      <c r="HVY50" s="5"/>
      <c r="HVZ50" s="5"/>
      <c r="HWA50" s="5"/>
      <c r="HWB50" s="5"/>
      <c r="HWC50" s="5"/>
      <c r="HWD50" s="5"/>
      <c r="HWE50" s="5"/>
      <c r="HWF50" s="5"/>
      <c r="HWG50" s="5"/>
      <c r="HWH50" s="5"/>
      <c r="HWI50" s="5"/>
      <c r="HWJ50" s="5"/>
      <c r="HWK50" s="5"/>
      <c r="HWL50" s="5"/>
      <c r="HWM50" s="5"/>
      <c r="HWN50" s="5"/>
      <c r="HWO50" s="5"/>
      <c r="HWP50" s="5"/>
      <c r="HWQ50" s="5"/>
      <c r="HWR50" s="5"/>
      <c r="HWS50" s="5"/>
      <c r="HWT50" s="5"/>
      <c r="HWU50" s="5"/>
      <c r="HWV50" s="5"/>
      <c r="HWW50" s="5"/>
      <c r="HWX50" s="5"/>
      <c r="HWY50" s="5"/>
      <c r="HWZ50" s="5"/>
      <c r="HXA50" s="5"/>
      <c r="HXB50" s="5"/>
      <c r="HXC50" s="5"/>
      <c r="HXD50" s="5"/>
      <c r="HXE50" s="5"/>
      <c r="HXF50" s="5"/>
      <c r="HXG50" s="5"/>
      <c r="HXH50" s="5"/>
      <c r="HXI50" s="5"/>
      <c r="HXJ50" s="5"/>
      <c r="HXK50" s="5"/>
      <c r="HXL50" s="5"/>
      <c r="HXM50" s="5"/>
      <c r="HXN50" s="5"/>
      <c r="HXO50" s="5"/>
      <c r="HXP50" s="5"/>
      <c r="HXQ50" s="5"/>
      <c r="HXR50" s="5"/>
      <c r="HXS50" s="5"/>
      <c r="HXT50" s="5"/>
      <c r="HXU50" s="5"/>
      <c r="HXV50" s="5"/>
      <c r="HXW50" s="5"/>
      <c r="HXX50" s="5"/>
      <c r="HXY50" s="5"/>
      <c r="HXZ50" s="5"/>
      <c r="HYA50" s="5"/>
      <c r="HYB50" s="5"/>
      <c r="HYC50" s="5"/>
      <c r="HYD50" s="5"/>
      <c r="HYE50" s="5"/>
      <c r="HYF50" s="5"/>
      <c r="HYG50" s="5"/>
      <c r="HYH50" s="5"/>
      <c r="HYI50" s="5"/>
      <c r="HYJ50" s="5"/>
      <c r="HYK50" s="5"/>
      <c r="HYL50" s="5"/>
      <c r="HYM50" s="5"/>
      <c r="HYN50" s="5"/>
      <c r="HYO50" s="5"/>
      <c r="HYP50" s="5"/>
      <c r="HYQ50" s="5"/>
      <c r="HYR50" s="5"/>
      <c r="HYS50" s="5"/>
      <c r="HYT50" s="5"/>
      <c r="HYU50" s="5"/>
      <c r="HYV50" s="5"/>
      <c r="HYW50" s="5"/>
      <c r="HYX50" s="5"/>
      <c r="HYY50" s="5"/>
      <c r="HYZ50" s="5"/>
      <c r="HZA50" s="5"/>
      <c r="HZB50" s="5"/>
      <c r="HZC50" s="5"/>
      <c r="HZD50" s="5"/>
      <c r="HZE50" s="5"/>
      <c r="HZF50" s="5"/>
      <c r="HZG50" s="5"/>
      <c r="HZH50" s="5"/>
      <c r="HZI50" s="5"/>
      <c r="HZJ50" s="5"/>
      <c r="HZK50" s="5"/>
      <c r="HZL50" s="5"/>
      <c r="HZM50" s="5"/>
      <c r="HZN50" s="5"/>
      <c r="HZO50" s="5"/>
      <c r="HZP50" s="5"/>
      <c r="HZQ50" s="5"/>
      <c r="HZR50" s="5"/>
      <c r="HZS50" s="5"/>
      <c r="HZT50" s="5"/>
      <c r="HZU50" s="5"/>
      <c r="HZV50" s="5"/>
      <c r="HZW50" s="5"/>
      <c r="HZX50" s="5"/>
      <c r="HZY50" s="5"/>
      <c r="HZZ50" s="5"/>
      <c r="IAA50" s="5"/>
      <c r="IAB50" s="5"/>
      <c r="IAC50" s="5"/>
      <c r="IAD50" s="5"/>
      <c r="IAE50" s="5"/>
      <c r="IAF50" s="5"/>
      <c r="IAG50" s="5"/>
      <c r="IAH50" s="5"/>
      <c r="IAI50" s="5"/>
      <c r="IAJ50" s="5"/>
      <c r="IAK50" s="5"/>
      <c r="IAL50" s="5"/>
      <c r="IAM50" s="5"/>
      <c r="IAN50" s="5"/>
      <c r="IAO50" s="5"/>
      <c r="IAP50" s="5"/>
      <c r="IAQ50" s="5"/>
      <c r="IAR50" s="5"/>
      <c r="IAS50" s="5"/>
      <c r="IAT50" s="5"/>
      <c r="IAU50" s="5"/>
      <c r="IAV50" s="5"/>
      <c r="IAW50" s="5"/>
      <c r="IAX50" s="5"/>
      <c r="IAY50" s="5"/>
      <c r="IAZ50" s="5"/>
      <c r="IBA50" s="5"/>
      <c r="IBB50" s="5"/>
      <c r="IBC50" s="5"/>
      <c r="IBD50" s="5"/>
      <c r="IBE50" s="5"/>
      <c r="IBF50" s="5"/>
      <c r="IBG50" s="5"/>
      <c r="IBH50" s="5"/>
      <c r="IBI50" s="5"/>
      <c r="IBJ50" s="5"/>
      <c r="IBK50" s="5"/>
      <c r="IBL50" s="5"/>
      <c r="IBM50" s="5"/>
      <c r="IBN50" s="5"/>
      <c r="IBO50" s="5"/>
      <c r="IBP50" s="5"/>
      <c r="IBQ50" s="5"/>
      <c r="IBR50" s="5"/>
      <c r="IBS50" s="5"/>
      <c r="IBT50" s="5"/>
      <c r="IBU50" s="5"/>
      <c r="IBV50" s="5"/>
      <c r="IBW50" s="5"/>
      <c r="IBX50" s="5"/>
      <c r="IBY50" s="5"/>
      <c r="IBZ50" s="5"/>
      <c r="ICA50" s="5"/>
      <c r="ICB50" s="5"/>
      <c r="ICC50" s="5"/>
      <c r="ICD50" s="5"/>
      <c r="ICE50" s="5"/>
      <c r="ICF50" s="5"/>
      <c r="ICG50" s="5"/>
      <c r="ICH50" s="5"/>
      <c r="ICI50" s="5"/>
      <c r="ICJ50" s="5"/>
      <c r="ICK50" s="5"/>
      <c r="ICL50" s="5"/>
      <c r="ICM50" s="5"/>
      <c r="ICN50" s="5"/>
      <c r="ICO50" s="5"/>
      <c r="ICP50" s="5"/>
      <c r="ICQ50" s="5"/>
      <c r="ICR50" s="5"/>
      <c r="ICS50" s="5"/>
      <c r="ICT50" s="5"/>
      <c r="ICU50" s="5"/>
      <c r="ICV50" s="5"/>
      <c r="ICW50" s="5"/>
      <c r="ICX50" s="5"/>
      <c r="ICY50" s="5"/>
      <c r="ICZ50" s="5"/>
      <c r="IDA50" s="5"/>
      <c r="IDB50" s="5"/>
      <c r="IDC50" s="5"/>
      <c r="IDD50" s="5"/>
      <c r="IDE50" s="5"/>
      <c r="IDF50" s="5"/>
      <c r="IDG50" s="5"/>
      <c r="IDH50" s="5"/>
      <c r="IDI50" s="5"/>
      <c r="IDJ50" s="5"/>
      <c r="IDK50" s="5"/>
      <c r="IDL50" s="5"/>
      <c r="IDM50" s="5"/>
      <c r="IDN50" s="5"/>
      <c r="IDO50" s="5"/>
      <c r="IDP50" s="5"/>
      <c r="IDQ50" s="5"/>
      <c r="IDR50" s="5"/>
      <c r="IDS50" s="5"/>
      <c r="IDT50" s="5"/>
      <c r="IDU50" s="5"/>
      <c r="IDV50" s="5"/>
      <c r="IDW50" s="5"/>
      <c r="IDX50" s="5"/>
      <c r="IDY50" s="5"/>
      <c r="IDZ50" s="5"/>
      <c r="IEA50" s="5"/>
      <c r="IEB50" s="5"/>
      <c r="IEC50" s="5"/>
      <c r="IED50" s="5"/>
      <c r="IEE50" s="5"/>
      <c r="IEF50" s="5"/>
      <c r="IEG50" s="5"/>
      <c r="IEH50" s="5"/>
      <c r="IEI50" s="5"/>
      <c r="IEJ50" s="5"/>
      <c r="IEK50" s="5"/>
      <c r="IEL50" s="5"/>
      <c r="IEM50" s="5"/>
      <c r="IEN50" s="5"/>
      <c r="IEO50" s="5"/>
      <c r="IEP50" s="5"/>
      <c r="IEQ50" s="5"/>
      <c r="IER50" s="5"/>
      <c r="IES50" s="5"/>
      <c r="IET50" s="5"/>
      <c r="IEU50" s="5"/>
      <c r="IEV50" s="5"/>
      <c r="IEW50" s="5"/>
      <c r="IEX50" s="5"/>
      <c r="IEY50" s="5"/>
      <c r="IEZ50" s="5"/>
      <c r="IFA50" s="5"/>
      <c r="IFB50" s="5"/>
      <c r="IFC50" s="5"/>
      <c r="IFD50" s="5"/>
      <c r="IFE50" s="5"/>
      <c r="IFF50" s="5"/>
      <c r="IFG50" s="5"/>
      <c r="IFH50" s="5"/>
      <c r="IFI50" s="5"/>
      <c r="IFJ50" s="5"/>
      <c r="IFK50" s="5"/>
      <c r="IFL50" s="5"/>
      <c r="IFM50" s="5"/>
      <c r="IFN50" s="5"/>
      <c r="IFO50" s="5"/>
      <c r="IFP50" s="5"/>
      <c r="IFQ50" s="5"/>
      <c r="IFR50" s="5"/>
      <c r="IFS50" s="5"/>
      <c r="IFT50" s="5"/>
      <c r="IFU50" s="5"/>
      <c r="IFV50" s="5"/>
      <c r="IFW50" s="5"/>
      <c r="IFX50" s="5"/>
      <c r="IFY50" s="5"/>
      <c r="IFZ50" s="5"/>
      <c r="IGA50" s="5"/>
      <c r="IGB50" s="5"/>
      <c r="IGC50" s="5"/>
      <c r="IGD50" s="5"/>
      <c r="IGE50" s="5"/>
      <c r="IGF50" s="5"/>
      <c r="IGG50" s="5"/>
      <c r="IGH50" s="5"/>
      <c r="IGI50" s="5"/>
      <c r="IGJ50" s="5"/>
      <c r="IGK50" s="5"/>
      <c r="IGL50" s="5"/>
      <c r="IGM50" s="5"/>
      <c r="IGN50" s="5"/>
      <c r="IGO50" s="5"/>
      <c r="IGP50" s="5"/>
      <c r="IGQ50" s="5"/>
      <c r="IGR50" s="5"/>
      <c r="IGS50" s="5"/>
      <c r="IGT50" s="5"/>
      <c r="IGU50" s="5"/>
      <c r="IGV50" s="5"/>
      <c r="IGW50" s="5"/>
      <c r="IGX50" s="5"/>
      <c r="IGY50" s="5"/>
      <c r="IGZ50" s="5"/>
      <c r="IHA50" s="5"/>
      <c r="IHB50" s="5"/>
      <c r="IHC50" s="5"/>
      <c r="IHD50" s="5"/>
      <c r="IHE50" s="5"/>
      <c r="IHF50" s="5"/>
      <c r="IHG50" s="5"/>
      <c r="IHH50" s="5"/>
      <c r="IHI50" s="5"/>
      <c r="IHJ50" s="5"/>
      <c r="IHK50" s="5"/>
      <c r="IHL50" s="5"/>
      <c r="IHM50" s="5"/>
      <c r="IHN50" s="5"/>
      <c r="IHO50" s="5"/>
      <c r="IHP50" s="5"/>
      <c r="IHQ50" s="5"/>
      <c r="IHR50" s="5"/>
      <c r="IHS50" s="5"/>
      <c r="IHT50" s="5"/>
      <c r="IHU50" s="5"/>
      <c r="IHV50" s="5"/>
      <c r="IHW50" s="5"/>
      <c r="IHX50" s="5"/>
      <c r="IHY50" s="5"/>
      <c r="IHZ50" s="5"/>
      <c r="IIA50" s="5"/>
      <c r="IIB50" s="5"/>
      <c r="IIC50" s="5"/>
      <c r="IID50" s="5"/>
      <c r="IIE50" s="5"/>
      <c r="IIF50" s="5"/>
      <c r="IIG50" s="5"/>
      <c r="IIH50" s="5"/>
      <c r="III50" s="5"/>
      <c r="IIJ50" s="5"/>
      <c r="IIK50" s="5"/>
      <c r="IIL50" s="5"/>
      <c r="IIM50" s="5"/>
      <c r="IIN50" s="5"/>
      <c r="IIO50" s="5"/>
      <c r="IIP50" s="5"/>
      <c r="IIQ50" s="5"/>
      <c r="IIR50" s="5"/>
      <c r="IIS50" s="5"/>
      <c r="IIT50" s="5"/>
      <c r="IIU50" s="5"/>
      <c r="IIV50" s="5"/>
      <c r="IIW50" s="5"/>
      <c r="IIX50" s="5"/>
      <c r="IIY50" s="5"/>
      <c r="IIZ50" s="5"/>
      <c r="IJA50" s="5"/>
      <c r="IJB50" s="5"/>
      <c r="IJC50" s="5"/>
      <c r="IJD50" s="5"/>
      <c r="IJE50" s="5"/>
      <c r="IJF50" s="5"/>
      <c r="IJG50" s="5"/>
      <c r="IJH50" s="5"/>
      <c r="IJI50" s="5"/>
      <c r="IJJ50" s="5"/>
      <c r="IJK50" s="5"/>
      <c r="IJL50" s="5"/>
      <c r="IJM50" s="5"/>
      <c r="IJN50" s="5"/>
      <c r="IJO50" s="5"/>
      <c r="IJP50" s="5"/>
      <c r="IJQ50" s="5"/>
      <c r="IJR50" s="5"/>
      <c r="IJS50" s="5"/>
      <c r="IJT50" s="5"/>
      <c r="IJU50" s="5"/>
      <c r="IJV50" s="5"/>
      <c r="IJW50" s="5"/>
      <c r="IJX50" s="5"/>
      <c r="IJY50" s="5"/>
      <c r="IJZ50" s="5"/>
      <c r="IKA50" s="5"/>
      <c r="IKB50" s="5"/>
      <c r="IKC50" s="5"/>
      <c r="IKD50" s="5"/>
      <c r="IKE50" s="5"/>
      <c r="IKF50" s="5"/>
      <c r="IKG50" s="5"/>
      <c r="IKH50" s="5"/>
      <c r="IKI50" s="5"/>
      <c r="IKJ50" s="5"/>
      <c r="IKK50" s="5"/>
      <c r="IKL50" s="5"/>
      <c r="IKM50" s="5"/>
      <c r="IKN50" s="5"/>
      <c r="IKO50" s="5"/>
      <c r="IKP50" s="5"/>
      <c r="IKQ50" s="5"/>
      <c r="IKR50" s="5"/>
      <c r="IKS50" s="5"/>
      <c r="IKT50" s="5"/>
      <c r="IKU50" s="5"/>
      <c r="IKV50" s="5"/>
      <c r="IKW50" s="5"/>
      <c r="IKX50" s="5"/>
      <c r="IKY50" s="5"/>
      <c r="IKZ50" s="5"/>
      <c r="ILA50" s="5"/>
      <c r="ILB50" s="5"/>
      <c r="ILC50" s="5"/>
      <c r="ILD50" s="5"/>
      <c r="ILE50" s="5"/>
      <c r="ILF50" s="5"/>
      <c r="ILG50" s="5"/>
      <c r="ILH50" s="5"/>
      <c r="ILI50" s="5"/>
      <c r="ILJ50" s="5"/>
      <c r="ILK50" s="5"/>
      <c r="ILL50" s="5"/>
      <c r="ILM50" s="5"/>
      <c r="ILN50" s="5"/>
      <c r="ILO50" s="5"/>
      <c r="ILP50" s="5"/>
      <c r="ILQ50" s="5"/>
      <c r="ILR50" s="5"/>
      <c r="ILS50" s="5"/>
      <c r="ILT50" s="5"/>
      <c r="ILU50" s="5"/>
      <c r="ILV50" s="5"/>
      <c r="ILW50" s="5"/>
      <c r="ILX50" s="5"/>
      <c r="ILY50" s="5"/>
      <c r="ILZ50" s="5"/>
      <c r="IMA50" s="5"/>
      <c r="IMB50" s="5"/>
      <c r="IMC50" s="5"/>
      <c r="IMD50" s="5"/>
      <c r="IME50" s="5"/>
      <c r="IMF50" s="5"/>
      <c r="IMG50" s="5"/>
      <c r="IMH50" s="5"/>
      <c r="IMI50" s="5"/>
      <c r="IMJ50" s="5"/>
      <c r="IMK50" s="5"/>
      <c r="IML50" s="5"/>
      <c r="IMM50" s="5"/>
      <c r="IMN50" s="5"/>
      <c r="IMO50" s="5"/>
      <c r="IMP50" s="5"/>
      <c r="IMQ50" s="5"/>
      <c r="IMR50" s="5"/>
      <c r="IMS50" s="5"/>
      <c r="IMT50" s="5"/>
      <c r="IMU50" s="5"/>
      <c r="IMV50" s="5"/>
      <c r="IMW50" s="5"/>
      <c r="IMX50" s="5"/>
      <c r="IMY50" s="5"/>
      <c r="IMZ50" s="5"/>
      <c r="INA50" s="5"/>
      <c r="INB50" s="5"/>
      <c r="INC50" s="5"/>
      <c r="IND50" s="5"/>
      <c r="INE50" s="5"/>
      <c r="INF50" s="5"/>
      <c r="ING50" s="5"/>
      <c r="INH50" s="5"/>
      <c r="INI50" s="5"/>
      <c r="INJ50" s="5"/>
      <c r="INK50" s="5"/>
      <c r="INL50" s="5"/>
      <c r="INM50" s="5"/>
      <c r="INN50" s="5"/>
      <c r="INO50" s="5"/>
      <c r="INP50" s="5"/>
      <c r="INQ50" s="5"/>
      <c r="INR50" s="5"/>
      <c r="INS50" s="5"/>
      <c r="INT50" s="5"/>
      <c r="INU50" s="5"/>
      <c r="INV50" s="5"/>
      <c r="INW50" s="5"/>
      <c r="INX50" s="5"/>
      <c r="INY50" s="5"/>
      <c r="INZ50" s="5"/>
      <c r="IOA50" s="5"/>
      <c r="IOB50" s="5"/>
      <c r="IOC50" s="5"/>
      <c r="IOD50" s="5"/>
      <c r="IOE50" s="5"/>
      <c r="IOF50" s="5"/>
      <c r="IOG50" s="5"/>
      <c r="IOH50" s="5"/>
      <c r="IOI50" s="5"/>
      <c r="IOJ50" s="5"/>
      <c r="IOK50" s="5"/>
      <c r="IOL50" s="5"/>
      <c r="IOM50" s="5"/>
      <c r="ION50" s="5"/>
      <c r="IOO50" s="5"/>
      <c r="IOP50" s="5"/>
      <c r="IOQ50" s="5"/>
      <c r="IOR50" s="5"/>
      <c r="IOS50" s="5"/>
      <c r="IOT50" s="5"/>
      <c r="IOU50" s="5"/>
      <c r="IOV50" s="5"/>
      <c r="IOW50" s="5"/>
      <c r="IOX50" s="5"/>
      <c r="IOY50" s="5"/>
      <c r="IOZ50" s="5"/>
      <c r="IPA50" s="5"/>
      <c r="IPB50" s="5"/>
      <c r="IPC50" s="5"/>
      <c r="IPD50" s="5"/>
      <c r="IPE50" s="5"/>
      <c r="IPF50" s="5"/>
      <c r="IPG50" s="5"/>
      <c r="IPH50" s="5"/>
      <c r="IPI50" s="5"/>
      <c r="IPJ50" s="5"/>
      <c r="IPK50" s="5"/>
      <c r="IPL50" s="5"/>
      <c r="IPM50" s="5"/>
      <c r="IPN50" s="5"/>
      <c r="IPO50" s="5"/>
      <c r="IPP50" s="5"/>
      <c r="IPQ50" s="5"/>
      <c r="IPR50" s="5"/>
      <c r="IPS50" s="5"/>
      <c r="IPT50" s="5"/>
      <c r="IPU50" s="5"/>
      <c r="IPV50" s="5"/>
      <c r="IPW50" s="5"/>
      <c r="IPX50" s="5"/>
      <c r="IPY50" s="5"/>
      <c r="IPZ50" s="5"/>
      <c r="IQA50" s="5"/>
      <c r="IQB50" s="5"/>
      <c r="IQC50" s="5"/>
      <c r="IQD50" s="5"/>
      <c r="IQE50" s="5"/>
      <c r="IQF50" s="5"/>
      <c r="IQG50" s="5"/>
      <c r="IQH50" s="5"/>
      <c r="IQI50" s="5"/>
      <c r="IQJ50" s="5"/>
      <c r="IQK50" s="5"/>
      <c r="IQL50" s="5"/>
      <c r="IQM50" s="5"/>
      <c r="IQN50" s="5"/>
      <c r="IQO50" s="5"/>
      <c r="IQP50" s="5"/>
      <c r="IQQ50" s="5"/>
      <c r="IQR50" s="5"/>
      <c r="IQS50" s="5"/>
      <c r="IQT50" s="5"/>
      <c r="IQU50" s="5"/>
      <c r="IQV50" s="5"/>
      <c r="IQW50" s="5"/>
      <c r="IQX50" s="5"/>
      <c r="IQY50" s="5"/>
      <c r="IQZ50" s="5"/>
      <c r="IRA50" s="5"/>
      <c r="IRB50" s="5"/>
      <c r="IRC50" s="5"/>
      <c r="IRD50" s="5"/>
      <c r="IRE50" s="5"/>
      <c r="IRF50" s="5"/>
      <c r="IRG50" s="5"/>
      <c r="IRH50" s="5"/>
      <c r="IRI50" s="5"/>
      <c r="IRJ50" s="5"/>
      <c r="IRK50" s="5"/>
      <c r="IRL50" s="5"/>
      <c r="IRM50" s="5"/>
      <c r="IRN50" s="5"/>
      <c r="IRO50" s="5"/>
      <c r="IRP50" s="5"/>
      <c r="IRQ50" s="5"/>
      <c r="IRR50" s="5"/>
      <c r="IRS50" s="5"/>
      <c r="IRT50" s="5"/>
      <c r="IRU50" s="5"/>
      <c r="IRV50" s="5"/>
      <c r="IRW50" s="5"/>
      <c r="IRX50" s="5"/>
      <c r="IRY50" s="5"/>
      <c r="IRZ50" s="5"/>
      <c r="ISA50" s="5"/>
      <c r="ISB50" s="5"/>
      <c r="ISC50" s="5"/>
      <c r="ISD50" s="5"/>
      <c r="ISE50" s="5"/>
      <c r="ISF50" s="5"/>
      <c r="ISG50" s="5"/>
      <c r="ISH50" s="5"/>
      <c r="ISI50" s="5"/>
      <c r="ISJ50" s="5"/>
      <c r="ISK50" s="5"/>
      <c r="ISL50" s="5"/>
      <c r="ISM50" s="5"/>
      <c r="ISN50" s="5"/>
      <c r="ISO50" s="5"/>
      <c r="ISP50" s="5"/>
      <c r="ISQ50" s="5"/>
      <c r="ISR50" s="5"/>
      <c r="ISS50" s="5"/>
      <c r="IST50" s="5"/>
      <c r="ISU50" s="5"/>
      <c r="ISV50" s="5"/>
      <c r="ISW50" s="5"/>
      <c r="ISX50" s="5"/>
      <c r="ISY50" s="5"/>
      <c r="ISZ50" s="5"/>
      <c r="ITA50" s="5"/>
      <c r="ITB50" s="5"/>
      <c r="ITC50" s="5"/>
      <c r="ITD50" s="5"/>
      <c r="ITE50" s="5"/>
      <c r="ITF50" s="5"/>
      <c r="ITG50" s="5"/>
      <c r="ITH50" s="5"/>
      <c r="ITI50" s="5"/>
      <c r="ITJ50" s="5"/>
      <c r="ITK50" s="5"/>
      <c r="ITL50" s="5"/>
      <c r="ITM50" s="5"/>
      <c r="ITN50" s="5"/>
      <c r="ITO50" s="5"/>
      <c r="ITP50" s="5"/>
      <c r="ITQ50" s="5"/>
      <c r="ITR50" s="5"/>
      <c r="ITS50" s="5"/>
      <c r="ITT50" s="5"/>
      <c r="ITU50" s="5"/>
      <c r="ITV50" s="5"/>
      <c r="ITW50" s="5"/>
      <c r="ITX50" s="5"/>
      <c r="ITY50" s="5"/>
      <c r="ITZ50" s="5"/>
      <c r="IUA50" s="5"/>
      <c r="IUB50" s="5"/>
      <c r="IUC50" s="5"/>
      <c r="IUD50" s="5"/>
      <c r="IUE50" s="5"/>
      <c r="IUF50" s="5"/>
      <c r="IUG50" s="5"/>
      <c r="IUH50" s="5"/>
      <c r="IUI50" s="5"/>
      <c r="IUJ50" s="5"/>
      <c r="IUK50" s="5"/>
      <c r="IUL50" s="5"/>
      <c r="IUM50" s="5"/>
      <c r="IUN50" s="5"/>
      <c r="IUO50" s="5"/>
      <c r="IUP50" s="5"/>
      <c r="IUQ50" s="5"/>
      <c r="IUR50" s="5"/>
      <c r="IUS50" s="5"/>
      <c r="IUT50" s="5"/>
      <c r="IUU50" s="5"/>
      <c r="IUV50" s="5"/>
      <c r="IUW50" s="5"/>
      <c r="IUX50" s="5"/>
      <c r="IUY50" s="5"/>
      <c r="IUZ50" s="5"/>
      <c r="IVA50" s="5"/>
      <c r="IVB50" s="5"/>
      <c r="IVC50" s="5"/>
      <c r="IVD50" s="5"/>
      <c r="IVE50" s="5"/>
      <c r="IVF50" s="5"/>
      <c r="IVG50" s="5"/>
      <c r="IVH50" s="5"/>
      <c r="IVI50" s="5"/>
      <c r="IVJ50" s="5"/>
      <c r="IVK50" s="5"/>
      <c r="IVL50" s="5"/>
      <c r="IVM50" s="5"/>
      <c r="IVN50" s="5"/>
      <c r="IVO50" s="5"/>
      <c r="IVP50" s="5"/>
      <c r="IVQ50" s="5"/>
      <c r="IVR50" s="5"/>
      <c r="IVS50" s="5"/>
      <c r="IVT50" s="5"/>
      <c r="IVU50" s="5"/>
      <c r="IVV50" s="5"/>
      <c r="IVW50" s="5"/>
      <c r="IVX50" s="5"/>
      <c r="IVY50" s="5"/>
      <c r="IVZ50" s="5"/>
      <c r="IWA50" s="5"/>
      <c r="IWB50" s="5"/>
      <c r="IWC50" s="5"/>
      <c r="IWD50" s="5"/>
      <c r="IWE50" s="5"/>
      <c r="IWF50" s="5"/>
      <c r="IWG50" s="5"/>
      <c r="IWH50" s="5"/>
      <c r="IWI50" s="5"/>
      <c r="IWJ50" s="5"/>
      <c r="IWK50" s="5"/>
      <c r="IWL50" s="5"/>
      <c r="IWM50" s="5"/>
      <c r="IWN50" s="5"/>
      <c r="IWO50" s="5"/>
      <c r="IWP50" s="5"/>
      <c r="IWQ50" s="5"/>
      <c r="IWR50" s="5"/>
      <c r="IWS50" s="5"/>
      <c r="IWT50" s="5"/>
      <c r="IWU50" s="5"/>
      <c r="IWV50" s="5"/>
      <c r="IWW50" s="5"/>
      <c r="IWX50" s="5"/>
      <c r="IWY50" s="5"/>
      <c r="IWZ50" s="5"/>
      <c r="IXA50" s="5"/>
      <c r="IXB50" s="5"/>
      <c r="IXC50" s="5"/>
      <c r="IXD50" s="5"/>
      <c r="IXE50" s="5"/>
      <c r="IXF50" s="5"/>
      <c r="IXG50" s="5"/>
      <c r="IXH50" s="5"/>
      <c r="IXI50" s="5"/>
      <c r="IXJ50" s="5"/>
      <c r="IXK50" s="5"/>
      <c r="IXL50" s="5"/>
      <c r="IXM50" s="5"/>
      <c r="IXN50" s="5"/>
      <c r="IXO50" s="5"/>
      <c r="IXP50" s="5"/>
      <c r="IXQ50" s="5"/>
      <c r="IXR50" s="5"/>
      <c r="IXS50" s="5"/>
      <c r="IXT50" s="5"/>
      <c r="IXU50" s="5"/>
      <c r="IXV50" s="5"/>
      <c r="IXW50" s="5"/>
      <c r="IXX50" s="5"/>
      <c r="IXY50" s="5"/>
      <c r="IXZ50" s="5"/>
      <c r="IYA50" s="5"/>
      <c r="IYB50" s="5"/>
      <c r="IYC50" s="5"/>
      <c r="IYD50" s="5"/>
      <c r="IYE50" s="5"/>
      <c r="IYF50" s="5"/>
      <c r="IYG50" s="5"/>
      <c r="IYH50" s="5"/>
      <c r="IYI50" s="5"/>
      <c r="IYJ50" s="5"/>
      <c r="IYK50" s="5"/>
      <c r="IYL50" s="5"/>
      <c r="IYM50" s="5"/>
      <c r="IYN50" s="5"/>
      <c r="IYO50" s="5"/>
      <c r="IYP50" s="5"/>
      <c r="IYQ50" s="5"/>
      <c r="IYR50" s="5"/>
      <c r="IYS50" s="5"/>
      <c r="IYT50" s="5"/>
      <c r="IYU50" s="5"/>
      <c r="IYV50" s="5"/>
      <c r="IYW50" s="5"/>
      <c r="IYX50" s="5"/>
      <c r="IYY50" s="5"/>
      <c r="IYZ50" s="5"/>
      <c r="IZA50" s="5"/>
      <c r="IZB50" s="5"/>
      <c r="IZC50" s="5"/>
      <c r="IZD50" s="5"/>
      <c r="IZE50" s="5"/>
      <c r="IZF50" s="5"/>
      <c r="IZG50" s="5"/>
      <c r="IZH50" s="5"/>
      <c r="IZI50" s="5"/>
      <c r="IZJ50" s="5"/>
      <c r="IZK50" s="5"/>
      <c r="IZL50" s="5"/>
      <c r="IZM50" s="5"/>
      <c r="IZN50" s="5"/>
      <c r="IZO50" s="5"/>
      <c r="IZP50" s="5"/>
      <c r="IZQ50" s="5"/>
      <c r="IZR50" s="5"/>
      <c r="IZS50" s="5"/>
      <c r="IZT50" s="5"/>
      <c r="IZU50" s="5"/>
      <c r="IZV50" s="5"/>
      <c r="IZW50" s="5"/>
      <c r="IZX50" s="5"/>
      <c r="IZY50" s="5"/>
      <c r="IZZ50" s="5"/>
      <c r="JAA50" s="5"/>
      <c r="JAB50" s="5"/>
      <c r="JAC50" s="5"/>
      <c r="JAD50" s="5"/>
      <c r="JAE50" s="5"/>
      <c r="JAF50" s="5"/>
      <c r="JAG50" s="5"/>
      <c r="JAH50" s="5"/>
      <c r="JAI50" s="5"/>
      <c r="JAJ50" s="5"/>
      <c r="JAK50" s="5"/>
      <c r="JAL50" s="5"/>
      <c r="JAM50" s="5"/>
      <c r="JAN50" s="5"/>
      <c r="JAO50" s="5"/>
      <c r="JAP50" s="5"/>
      <c r="JAQ50" s="5"/>
      <c r="JAR50" s="5"/>
      <c r="JAS50" s="5"/>
      <c r="JAT50" s="5"/>
      <c r="JAU50" s="5"/>
      <c r="JAV50" s="5"/>
      <c r="JAW50" s="5"/>
      <c r="JAX50" s="5"/>
      <c r="JAY50" s="5"/>
      <c r="JAZ50" s="5"/>
      <c r="JBA50" s="5"/>
      <c r="JBB50" s="5"/>
      <c r="JBC50" s="5"/>
      <c r="JBD50" s="5"/>
      <c r="JBE50" s="5"/>
      <c r="JBF50" s="5"/>
      <c r="JBG50" s="5"/>
      <c r="JBH50" s="5"/>
      <c r="JBI50" s="5"/>
      <c r="JBJ50" s="5"/>
      <c r="JBK50" s="5"/>
      <c r="JBL50" s="5"/>
      <c r="JBM50" s="5"/>
      <c r="JBN50" s="5"/>
      <c r="JBO50" s="5"/>
      <c r="JBP50" s="5"/>
      <c r="JBQ50" s="5"/>
      <c r="JBR50" s="5"/>
      <c r="JBS50" s="5"/>
      <c r="JBT50" s="5"/>
      <c r="JBU50" s="5"/>
      <c r="JBV50" s="5"/>
      <c r="JBW50" s="5"/>
      <c r="JBX50" s="5"/>
      <c r="JBY50" s="5"/>
      <c r="JBZ50" s="5"/>
      <c r="JCA50" s="5"/>
      <c r="JCB50" s="5"/>
      <c r="JCC50" s="5"/>
      <c r="JCD50" s="5"/>
      <c r="JCE50" s="5"/>
      <c r="JCF50" s="5"/>
      <c r="JCG50" s="5"/>
      <c r="JCH50" s="5"/>
      <c r="JCI50" s="5"/>
      <c r="JCJ50" s="5"/>
      <c r="JCK50" s="5"/>
      <c r="JCL50" s="5"/>
      <c r="JCM50" s="5"/>
      <c r="JCN50" s="5"/>
      <c r="JCO50" s="5"/>
      <c r="JCP50" s="5"/>
      <c r="JCQ50" s="5"/>
      <c r="JCR50" s="5"/>
      <c r="JCS50" s="5"/>
      <c r="JCT50" s="5"/>
      <c r="JCU50" s="5"/>
      <c r="JCV50" s="5"/>
      <c r="JCW50" s="5"/>
      <c r="JCX50" s="5"/>
      <c r="JCY50" s="5"/>
      <c r="JCZ50" s="5"/>
      <c r="JDA50" s="5"/>
      <c r="JDB50" s="5"/>
      <c r="JDC50" s="5"/>
      <c r="JDD50" s="5"/>
      <c r="JDE50" s="5"/>
      <c r="JDF50" s="5"/>
      <c r="JDG50" s="5"/>
      <c r="JDH50" s="5"/>
      <c r="JDI50" s="5"/>
      <c r="JDJ50" s="5"/>
      <c r="JDK50" s="5"/>
      <c r="JDL50" s="5"/>
      <c r="JDM50" s="5"/>
      <c r="JDN50" s="5"/>
      <c r="JDO50" s="5"/>
      <c r="JDP50" s="5"/>
      <c r="JDQ50" s="5"/>
      <c r="JDR50" s="5"/>
      <c r="JDS50" s="5"/>
      <c r="JDT50" s="5"/>
      <c r="JDU50" s="5"/>
      <c r="JDV50" s="5"/>
      <c r="JDW50" s="5"/>
      <c r="JDX50" s="5"/>
      <c r="JDY50" s="5"/>
      <c r="JDZ50" s="5"/>
      <c r="JEA50" s="5"/>
      <c r="JEB50" s="5"/>
      <c r="JEC50" s="5"/>
      <c r="JED50" s="5"/>
      <c r="JEE50" s="5"/>
      <c r="JEF50" s="5"/>
      <c r="JEG50" s="5"/>
      <c r="JEH50" s="5"/>
      <c r="JEI50" s="5"/>
      <c r="JEJ50" s="5"/>
      <c r="JEK50" s="5"/>
      <c r="JEL50" s="5"/>
      <c r="JEM50" s="5"/>
      <c r="JEN50" s="5"/>
      <c r="JEO50" s="5"/>
      <c r="JEP50" s="5"/>
      <c r="JEQ50" s="5"/>
      <c r="JER50" s="5"/>
      <c r="JES50" s="5"/>
      <c r="JET50" s="5"/>
      <c r="JEU50" s="5"/>
      <c r="JEV50" s="5"/>
      <c r="JEW50" s="5"/>
      <c r="JEX50" s="5"/>
      <c r="JEY50" s="5"/>
      <c r="JEZ50" s="5"/>
      <c r="JFA50" s="5"/>
      <c r="JFB50" s="5"/>
      <c r="JFC50" s="5"/>
      <c r="JFD50" s="5"/>
      <c r="JFE50" s="5"/>
      <c r="JFF50" s="5"/>
      <c r="JFG50" s="5"/>
      <c r="JFH50" s="5"/>
      <c r="JFI50" s="5"/>
      <c r="JFJ50" s="5"/>
      <c r="JFK50" s="5"/>
      <c r="JFL50" s="5"/>
      <c r="JFM50" s="5"/>
      <c r="JFN50" s="5"/>
      <c r="JFO50" s="5"/>
      <c r="JFP50" s="5"/>
      <c r="JFQ50" s="5"/>
      <c r="JFR50" s="5"/>
      <c r="JFS50" s="5"/>
      <c r="JFT50" s="5"/>
      <c r="JFU50" s="5"/>
      <c r="JFV50" s="5"/>
      <c r="JFW50" s="5"/>
      <c r="JFX50" s="5"/>
      <c r="JFY50" s="5"/>
      <c r="JFZ50" s="5"/>
      <c r="JGA50" s="5"/>
      <c r="JGB50" s="5"/>
      <c r="JGC50" s="5"/>
      <c r="JGD50" s="5"/>
      <c r="JGE50" s="5"/>
      <c r="JGF50" s="5"/>
      <c r="JGG50" s="5"/>
      <c r="JGH50" s="5"/>
      <c r="JGI50" s="5"/>
      <c r="JGJ50" s="5"/>
      <c r="JGK50" s="5"/>
      <c r="JGL50" s="5"/>
      <c r="JGM50" s="5"/>
      <c r="JGN50" s="5"/>
      <c r="JGO50" s="5"/>
      <c r="JGP50" s="5"/>
      <c r="JGQ50" s="5"/>
      <c r="JGR50" s="5"/>
      <c r="JGS50" s="5"/>
      <c r="JGT50" s="5"/>
      <c r="JGU50" s="5"/>
      <c r="JGV50" s="5"/>
      <c r="JGW50" s="5"/>
      <c r="JGX50" s="5"/>
      <c r="JGY50" s="5"/>
      <c r="JGZ50" s="5"/>
      <c r="JHA50" s="5"/>
      <c r="JHB50" s="5"/>
      <c r="JHC50" s="5"/>
      <c r="JHD50" s="5"/>
      <c r="JHE50" s="5"/>
      <c r="JHF50" s="5"/>
      <c r="JHG50" s="5"/>
      <c r="JHH50" s="5"/>
      <c r="JHI50" s="5"/>
      <c r="JHJ50" s="5"/>
      <c r="JHK50" s="5"/>
      <c r="JHL50" s="5"/>
      <c r="JHM50" s="5"/>
      <c r="JHN50" s="5"/>
      <c r="JHO50" s="5"/>
      <c r="JHP50" s="5"/>
      <c r="JHQ50" s="5"/>
      <c r="JHR50" s="5"/>
      <c r="JHS50" s="5"/>
      <c r="JHT50" s="5"/>
      <c r="JHU50" s="5"/>
      <c r="JHV50" s="5"/>
      <c r="JHW50" s="5"/>
      <c r="JHX50" s="5"/>
      <c r="JHY50" s="5"/>
      <c r="JHZ50" s="5"/>
      <c r="JIA50" s="5"/>
      <c r="JIB50" s="5"/>
      <c r="JIC50" s="5"/>
      <c r="JID50" s="5"/>
      <c r="JIE50" s="5"/>
      <c r="JIF50" s="5"/>
      <c r="JIG50" s="5"/>
      <c r="JIH50" s="5"/>
      <c r="JII50" s="5"/>
      <c r="JIJ50" s="5"/>
      <c r="JIK50" s="5"/>
      <c r="JIL50" s="5"/>
      <c r="JIM50" s="5"/>
      <c r="JIN50" s="5"/>
      <c r="JIO50" s="5"/>
      <c r="JIP50" s="5"/>
      <c r="JIQ50" s="5"/>
      <c r="JIR50" s="5"/>
      <c r="JIS50" s="5"/>
      <c r="JIT50" s="5"/>
      <c r="JIU50" s="5"/>
      <c r="JIV50" s="5"/>
      <c r="JIW50" s="5"/>
      <c r="JIX50" s="5"/>
      <c r="JIY50" s="5"/>
      <c r="JIZ50" s="5"/>
      <c r="JJA50" s="5"/>
      <c r="JJB50" s="5"/>
      <c r="JJC50" s="5"/>
      <c r="JJD50" s="5"/>
      <c r="JJE50" s="5"/>
      <c r="JJF50" s="5"/>
      <c r="JJG50" s="5"/>
      <c r="JJH50" s="5"/>
      <c r="JJI50" s="5"/>
      <c r="JJJ50" s="5"/>
      <c r="JJK50" s="5"/>
      <c r="JJL50" s="5"/>
      <c r="JJM50" s="5"/>
      <c r="JJN50" s="5"/>
      <c r="JJO50" s="5"/>
      <c r="JJP50" s="5"/>
      <c r="JJQ50" s="5"/>
      <c r="JJR50" s="5"/>
      <c r="JJS50" s="5"/>
      <c r="JJT50" s="5"/>
      <c r="JJU50" s="5"/>
      <c r="JJV50" s="5"/>
      <c r="JJW50" s="5"/>
      <c r="JJX50" s="5"/>
      <c r="JJY50" s="5"/>
      <c r="JJZ50" s="5"/>
      <c r="JKA50" s="5"/>
      <c r="JKB50" s="5"/>
      <c r="JKC50" s="5"/>
      <c r="JKD50" s="5"/>
      <c r="JKE50" s="5"/>
      <c r="JKF50" s="5"/>
      <c r="JKG50" s="5"/>
      <c r="JKH50" s="5"/>
      <c r="JKI50" s="5"/>
      <c r="JKJ50" s="5"/>
      <c r="JKK50" s="5"/>
      <c r="JKL50" s="5"/>
      <c r="JKM50" s="5"/>
      <c r="JKN50" s="5"/>
      <c r="JKO50" s="5"/>
      <c r="JKP50" s="5"/>
      <c r="JKQ50" s="5"/>
      <c r="JKR50" s="5"/>
      <c r="JKS50" s="5"/>
      <c r="JKT50" s="5"/>
      <c r="JKU50" s="5"/>
      <c r="JKV50" s="5"/>
      <c r="JKW50" s="5"/>
      <c r="JKX50" s="5"/>
      <c r="JKY50" s="5"/>
      <c r="JKZ50" s="5"/>
      <c r="JLA50" s="5"/>
      <c r="JLB50" s="5"/>
      <c r="JLC50" s="5"/>
      <c r="JLD50" s="5"/>
      <c r="JLE50" s="5"/>
      <c r="JLF50" s="5"/>
      <c r="JLG50" s="5"/>
      <c r="JLH50" s="5"/>
      <c r="JLI50" s="5"/>
      <c r="JLJ50" s="5"/>
      <c r="JLK50" s="5"/>
      <c r="JLL50" s="5"/>
      <c r="JLM50" s="5"/>
      <c r="JLN50" s="5"/>
      <c r="JLO50" s="5"/>
      <c r="JLP50" s="5"/>
      <c r="JLQ50" s="5"/>
      <c r="JLR50" s="5"/>
      <c r="JLS50" s="5"/>
      <c r="JLT50" s="5"/>
      <c r="JLU50" s="5"/>
      <c r="JLV50" s="5"/>
      <c r="JLW50" s="5"/>
      <c r="JLX50" s="5"/>
      <c r="JLY50" s="5"/>
      <c r="JLZ50" s="5"/>
      <c r="JMA50" s="5"/>
      <c r="JMB50" s="5"/>
      <c r="JMC50" s="5"/>
      <c r="JMD50" s="5"/>
      <c r="JME50" s="5"/>
      <c r="JMF50" s="5"/>
      <c r="JMG50" s="5"/>
      <c r="JMH50" s="5"/>
      <c r="JMI50" s="5"/>
      <c r="JMJ50" s="5"/>
      <c r="JMK50" s="5"/>
      <c r="JML50" s="5"/>
      <c r="JMM50" s="5"/>
      <c r="JMN50" s="5"/>
      <c r="JMO50" s="5"/>
      <c r="JMP50" s="5"/>
      <c r="JMQ50" s="5"/>
      <c r="JMR50" s="5"/>
      <c r="JMS50" s="5"/>
      <c r="JMT50" s="5"/>
      <c r="JMU50" s="5"/>
      <c r="JMV50" s="5"/>
      <c r="JMW50" s="5"/>
      <c r="JMX50" s="5"/>
      <c r="JMY50" s="5"/>
      <c r="JMZ50" s="5"/>
      <c r="JNA50" s="5"/>
      <c r="JNB50" s="5"/>
      <c r="JNC50" s="5"/>
      <c r="JND50" s="5"/>
      <c r="JNE50" s="5"/>
      <c r="JNF50" s="5"/>
      <c r="JNG50" s="5"/>
      <c r="JNH50" s="5"/>
      <c r="JNI50" s="5"/>
      <c r="JNJ50" s="5"/>
      <c r="JNK50" s="5"/>
      <c r="JNL50" s="5"/>
      <c r="JNM50" s="5"/>
      <c r="JNN50" s="5"/>
      <c r="JNO50" s="5"/>
      <c r="JNP50" s="5"/>
      <c r="JNQ50" s="5"/>
      <c r="JNR50" s="5"/>
      <c r="JNS50" s="5"/>
      <c r="JNT50" s="5"/>
      <c r="JNU50" s="5"/>
      <c r="JNV50" s="5"/>
      <c r="JNW50" s="5"/>
      <c r="JNX50" s="5"/>
      <c r="JNY50" s="5"/>
      <c r="JNZ50" s="5"/>
      <c r="JOA50" s="5"/>
      <c r="JOB50" s="5"/>
      <c r="JOC50" s="5"/>
      <c r="JOD50" s="5"/>
      <c r="JOE50" s="5"/>
      <c r="JOF50" s="5"/>
      <c r="JOG50" s="5"/>
      <c r="JOH50" s="5"/>
      <c r="JOI50" s="5"/>
      <c r="JOJ50" s="5"/>
      <c r="JOK50" s="5"/>
      <c r="JOL50" s="5"/>
      <c r="JOM50" s="5"/>
      <c r="JON50" s="5"/>
      <c r="JOO50" s="5"/>
      <c r="JOP50" s="5"/>
      <c r="JOQ50" s="5"/>
      <c r="JOR50" s="5"/>
      <c r="JOS50" s="5"/>
      <c r="JOT50" s="5"/>
      <c r="JOU50" s="5"/>
      <c r="JOV50" s="5"/>
      <c r="JOW50" s="5"/>
      <c r="JOX50" s="5"/>
      <c r="JOY50" s="5"/>
      <c r="JOZ50" s="5"/>
      <c r="JPA50" s="5"/>
      <c r="JPB50" s="5"/>
      <c r="JPC50" s="5"/>
      <c r="JPD50" s="5"/>
      <c r="JPE50" s="5"/>
      <c r="JPF50" s="5"/>
      <c r="JPG50" s="5"/>
      <c r="JPH50" s="5"/>
      <c r="JPI50" s="5"/>
      <c r="JPJ50" s="5"/>
      <c r="JPK50" s="5"/>
      <c r="JPL50" s="5"/>
      <c r="JPM50" s="5"/>
      <c r="JPN50" s="5"/>
      <c r="JPO50" s="5"/>
      <c r="JPP50" s="5"/>
      <c r="JPQ50" s="5"/>
      <c r="JPR50" s="5"/>
      <c r="JPS50" s="5"/>
      <c r="JPT50" s="5"/>
      <c r="JPU50" s="5"/>
      <c r="JPV50" s="5"/>
      <c r="JPW50" s="5"/>
      <c r="JPX50" s="5"/>
      <c r="JPY50" s="5"/>
      <c r="JPZ50" s="5"/>
      <c r="JQA50" s="5"/>
      <c r="JQB50" s="5"/>
      <c r="JQC50" s="5"/>
      <c r="JQD50" s="5"/>
      <c r="JQE50" s="5"/>
      <c r="JQF50" s="5"/>
      <c r="JQG50" s="5"/>
      <c r="JQH50" s="5"/>
      <c r="JQI50" s="5"/>
      <c r="JQJ50" s="5"/>
      <c r="JQK50" s="5"/>
      <c r="JQL50" s="5"/>
      <c r="JQM50" s="5"/>
      <c r="JQN50" s="5"/>
      <c r="JQO50" s="5"/>
      <c r="JQP50" s="5"/>
      <c r="JQQ50" s="5"/>
      <c r="JQR50" s="5"/>
      <c r="JQS50" s="5"/>
      <c r="JQT50" s="5"/>
      <c r="JQU50" s="5"/>
      <c r="JQV50" s="5"/>
      <c r="JQW50" s="5"/>
      <c r="JQX50" s="5"/>
      <c r="JQY50" s="5"/>
      <c r="JQZ50" s="5"/>
      <c r="JRA50" s="5"/>
      <c r="JRB50" s="5"/>
      <c r="JRC50" s="5"/>
      <c r="JRD50" s="5"/>
      <c r="JRE50" s="5"/>
      <c r="JRF50" s="5"/>
      <c r="JRG50" s="5"/>
      <c r="JRH50" s="5"/>
      <c r="JRI50" s="5"/>
      <c r="JRJ50" s="5"/>
      <c r="JRK50" s="5"/>
      <c r="JRL50" s="5"/>
      <c r="JRM50" s="5"/>
      <c r="JRN50" s="5"/>
      <c r="JRO50" s="5"/>
      <c r="JRP50" s="5"/>
      <c r="JRQ50" s="5"/>
      <c r="JRR50" s="5"/>
      <c r="JRS50" s="5"/>
      <c r="JRT50" s="5"/>
      <c r="JRU50" s="5"/>
      <c r="JRV50" s="5"/>
      <c r="JRW50" s="5"/>
      <c r="JRX50" s="5"/>
      <c r="JRY50" s="5"/>
      <c r="JRZ50" s="5"/>
      <c r="JSA50" s="5"/>
      <c r="JSB50" s="5"/>
      <c r="JSC50" s="5"/>
      <c r="JSD50" s="5"/>
      <c r="JSE50" s="5"/>
      <c r="JSF50" s="5"/>
      <c r="JSG50" s="5"/>
      <c r="JSH50" s="5"/>
      <c r="JSI50" s="5"/>
      <c r="JSJ50" s="5"/>
      <c r="JSK50" s="5"/>
      <c r="JSL50" s="5"/>
      <c r="JSM50" s="5"/>
      <c r="JSN50" s="5"/>
      <c r="JSO50" s="5"/>
      <c r="JSP50" s="5"/>
      <c r="JSQ50" s="5"/>
      <c r="JSR50" s="5"/>
      <c r="JSS50" s="5"/>
      <c r="JST50" s="5"/>
      <c r="JSU50" s="5"/>
      <c r="JSV50" s="5"/>
      <c r="JSW50" s="5"/>
      <c r="JSX50" s="5"/>
      <c r="JSY50" s="5"/>
      <c r="JSZ50" s="5"/>
      <c r="JTA50" s="5"/>
      <c r="JTB50" s="5"/>
      <c r="JTC50" s="5"/>
      <c r="JTD50" s="5"/>
      <c r="JTE50" s="5"/>
      <c r="JTF50" s="5"/>
      <c r="JTG50" s="5"/>
      <c r="JTH50" s="5"/>
      <c r="JTI50" s="5"/>
      <c r="JTJ50" s="5"/>
      <c r="JTK50" s="5"/>
      <c r="JTL50" s="5"/>
      <c r="JTM50" s="5"/>
      <c r="JTN50" s="5"/>
      <c r="JTO50" s="5"/>
      <c r="JTP50" s="5"/>
      <c r="JTQ50" s="5"/>
      <c r="JTR50" s="5"/>
      <c r="JTS50" s="5"/>
      <c r="JTT50" s="5"/>
      <c r="JTU50" s="5"/>
      <c r="JTV50" s="5"/>
      <c r="JTW50" s="5"/>
      <c r="JTX50" s="5"/>
      <c r="JTY50" s="5"/>
      <c r="JTZ50" s="5"/>
      <c r="JUA50" s="5"/>
      <c r="JUB50" s="5"/>
      <c r="JUC50" s="5"/>
      <c r="JUD50" s="5"/>
      <c r="JUE50" s="5"/>
      <c r="JUF50" s="5"/>
      <c r="JUG50" s="5"/>
      <c r="JUH50" s="5"/>
      <c r="JUI50" s="5"/>
      <c r="JUJ50" s="5"/>
      <c r="JUK50" s="5"/>
      <c r="JUL50" s="5"/>
      <c r="JUM50" s="5"/>
      <c r="JUN50" s="5"/>
      <c r="JUO50" s="5"/>
      <c r="JUP50" s="5"/>
      <c r="JUQ50" s="5"/>
      <c r="JUR50" s="5"/>
      <c r="JUS50" s="5"/>
      <c r="JUT50" s="5"/>
      <c r="JUU50" s="5"/>
      <c r="JUV50" s="5"/>
      <c r="JUW50" s="5"/>
      <c r="JUX50" s="5"/>
      <c r="JUY50" s="5"/>
      <c r="JUZ50" s="5"/>
      <c r="JVA50" s="5"/>
      <c r="JVB50" s="5"/>
      <c r="JVC50" s="5"/>
      <c r="JVD50" s="5"/>
      <c r="JVE50" s="5"/>
      <c r="JVF50" s="5"/>
      <c r="JVG50" s="5"/>
      <c r="JVH50" s="5"/>
      <c r="JVI50" s="5"/>
      <c r="JVJ50" s="5"/>
      <c r="JVK50" s="5"/>
      <c r="JVL50" s="5"/>
      <c r="JVM50" s="5"/>
      <c r="JVN50" s="5"/>
      <c r="JVO50" s="5"/>
      <c r="JVP50" s="5"/>
      <c r="JVQ50" s="5"/>
      <c r="JVR50" s="5"/>
      <c r="JVS50" s="5"/>
      <c r="JVT50" s="5"/>
      <c r="JVU50" s="5"/>
      <c r="JVV50" s="5"/>
      <c r="JVW50" s="5"/>
      <c r="JVX50" s="5"/>
      <c r="JVY50" s="5"/>
      <c r="JVZ50" s="5"/>
      <c r="JWA50" s="5"/>
      <c r="JWB50" s="5"/>
      <c r="JWC50" s="5"/>
      <c r="JWD50" s="5"/>
      <c r="JWE50" s="5"/>
      <c r="JWF50" s="5"/>
      <c r="JWG50" s="5"/>
      <c r="JWH50" s="5"/>
      <c r="JWI50" s="5"/>
      <c r="JWJ50" s="5"/>
      <c r="JWK50" s="5"/>
      <c r="JWL50" s="5"/>
      <c r="JWM50" s="5"/>
      <c r="JWN50" s="5"/>
      <c r="JWO50" s="5"/>
      <c r="JWP50" s="5"/>
      <c r="JWQ50" s="5"/>
      <c r="JWR50" s="5"/>
      <c r="JWS50" s="5"/>
      <c r="JWT50" s="5"/>
      <c r="JWU50" s="5"/>
      <c r="JWV50" s="5"/>
      <c r="JWW50" s="5"/>
      <c r="JWX50" s="5"/>
      <c r="JWY50" s="5"/>
      <c r="JWZ50" s="5"/>
      <c r="JXA50" s="5"/>
      <c r="JXB50" s="5"/>
      <c r="JXC50" s="5"/>
      <c r="JXD50" s="5"/>
      <c r="JXE50" s="5"/>
      <c r="JXF50" s="5"/>
      <c r="JXG50" s="5"/>
      <c r="JXH50" s="5"/>
      <c r="JXI50" s="5"/>
      <c r="JXJ50" s="5"/>
      <c r="JXK50" s="5"/>
      <c r="JXL50" s="5"/>
      <c r="JXM50" s="5"/>
      <c r="JXN50" s="5"/>
      <c r="JXO50" s="5"/>
      <c r="JXP50" s="5"/>
      <c r="JXQ50" s="5"/>
      <c r="JXR50" s="5"/>
      <c r="JXS50" s="5"/>
      <c r="JXT50" s="5"/>
      <c r="JXU50" s="5"/>
      <c r="JXV50" s="5"/>
      <c r="JXW50" s="5"/>
      <c r="JXX50" s="5"/>
      <c r="JXY50" s="5"/>
      <c r="JXZ50" s="5"/>
      <c r="JYA50" s="5"/>
      <c r="JYB50" s="5"/>
      <c r="JYC50" s="5"/>
      <c r="JYD50" s="5"/>
      <c r="JYE50" s="5"/>
      <c r="JYF50" s="5"/>
      <c r="JYG50" s="5"/>
      <c r="JYH50" s="5"/>
      <c r="JYI50" s="5"/>
      <c r="JYJ50" s="5"/>
      <c r="JYK50" s="5"/>
      <c r="JYL50" s="5"/>
      <c r="JYM50" s="5"/>
      <c r="JYN50" s="5"/>
      <c r="JYO50" s="5"/>
      <c r="JYP50" s="5"/>
      <c r="JYQ50" s="5"/>
      <c r="JYR50" s="5"/>
      <c r="JYS50" s="5"/>
      <c r="JYT50" s="5"/>
      <c r="JYU50" s="5"/>
      <c r="JYV50" s="5"/>
      <c r="JYW50" s="5"/>
      <c r="JYX50" s="5"/>
      <c r="JYY50" s="5"/>
      <c r="JYZ50" s="5"/>
      <c r="JZA50" s="5"/>
      <c r="JZB50" s="5"/>
      <c r="JZC50" s="5"/>
      <c r="JZD50" s="5"/>
      <c r="JZE50" s="5"/>
      <c r="JZF50" s="5"/>
      <c r="JZG50" s="5"/>
      <c r="JZH50" s="5"/>
      <c r="JZI50" s="5"/>
      <c r="JZJ50" s="5"/>
      <c r="JZK50" s="5"/>
      <c r="JZL50" s="5"/>
      <c r="JZM50" s="5"/>
      <c r="JZN50" s="5"/>
      <c r="JZO50" s="5"/>
      <c r="JZP50" s="5"/>
      <c r="JZQ50" s="5"/>
      <c r="JZR50" s="5"/>
      <c r="JZS50" s="5"/>
      <c r="JZT50" s="5"/>
      <c r="JZU50" s="5"/>
      <c r="JZV50" s="5"/>
      <c r="JZW50" s="5"/>
      <c r="JZX50" s="5"/>
      <c r="JZY50" s="5"/>
      <c r="JZZ50" s="5"/>
      <c r="KAA50" s="5"/>
      <c r="KAB50" s="5"/>
      <c r="KAC50" s="5"/>
      <c r="KAD50" s="5"/>
      <c r="KAE50" s="5"/>
      <c r="KAF50" s="5"/>
      <c r="KAG50" s="5"/>
      <c r="KAH50" s="5"/>
      <c r="KAI50" s="5"/>
      <c r="KAJ50" s="5"/>
      <c r="KAK50" s="5"/>
      <c r="KAL50" s="5"/>
      <c r="KAM50" s="5"/>
      <c r="KAN50" s="5"/>
      <c r="KAO50" s="5"/>
      <c r="KAP50" s="5"/>
      <c r="KAQ50" s="5"/>
      <c r="KAR50" s="5"/>
      <c r="KAS50" s="5"/>
      <c r="KAT50" s="5"/>
      <c r="KAU50" s="5"/>
      <c r="KAV50" s="5"/>
      <c r="KAW50" s="5"/>
      <c r="KAX50" s="5"/>
      <c r="KAY50" s="5"/>
      <c r="KAZ50" s="5"/>
      <c r="KBA50" s="5"/>
      <c r="KBB50" s="5"/>
      <c r="KBC50" s="5"/>
      <c r="KBD50" s="5"/>
      <c r="KBE50" s="5"/>
      <c r="KBF50" s="5"/>
      <c r="KBG50" s="5"/>
      <c r="KBH50" s="5"/>
      <c r="KBI50" s="5"/>
      <c r="KBJ50" s="5"/>
      <c r="KBK50" s="5"/>
      <c r="KBL50" s="5"/>
      <c r="KBM50" s="5"/>
      <c r="KBN50" s="5"/>
      <c r="KBO50" s="5"/>
      <c r="KBP50" s="5"/>
      <c r="KBQ50" s="5"/>
      <c r="KBR50" s="5"/>
      <c r="KBS50" s="5"/>
      <c r="KBT50" s="5"/>
      <c r="KBU50" s="5"/>
      <c r="KBV50" s="5"/>
      <c r="KBW50" s="5"/>
      <c r="KBX50" s="5"/>
      <c r="KBY50" s="5"/>
      <c r="KBZ50" s="5"/>
      <c r="KCA50" s="5"/>
      <c r="KCB50" s="5"/>
      <c r="KCC50" s="5"/>
      <c r="KCD50" s="5"/>
      <c r="KCE50" s="5"/>
      <c r="KCF50" s="5"/>
      <c r="KCG50" s="5"/>
      <c r="KCH50" s="5"/>
      <c r="KCI50" s="5"/>
      <c r="KCJ50" s="5"/>
      <c r="KCK50" s="5"/>
      <c r="KCL50" s="5"/>
      <c r="KCM50" s="5"/>
      <c r="KCN50" s="5"/>
      <c r="KCO50" s="5"/>
      <c r="KCP50" s="5"/>
      <c r="KCQ50" s="5"/>
      <c r="KCR50" s="5"/>
      <c r="KCS50" s="5"/>
      <c r="KCT50" s="5"/>
      <c r="KCU50" s="5"/>
      <c r="KCV50" s="5"/>
      <c r="KCW50" s="5"/>
      <c r="KCX50" s="5"/>
      <c r="KCY50" s="5"/>
      <c r="KCZ50" s="5"/>
      <c r="KDA50" s="5"/>
      <c r="KDB50" s="5"/>
      <c r="KDC50" s="5"/>
      <c r="KDD50" s="5"/>
      <c r="KDE50" s="5"/>
      <c r="KDF50" s="5"/>
      <c r="KDG50" s="5"/>
      <c r="KDH50" s="5"/>
      <c r="KDI50" s="5"/>
      <c r="KDJ50" s="5"/>
      <c r="KDK50" s="5"/>
      <c r="KDL50" s="5"/>
      <c r="KDM50" s="5"/>
      <c r="KDN50" s="5"/>
      <c r="KDO50" s="5"/>
      <c r="KDP50" s="5"/>
      <c r="KDQ50" s="5"/>
      <c r="KDR50" s="5"/>
      <c r="KDS50" s="5"/>
      <c r="KDT50" s="5"/>
      <c r="KDU50" s="5"/>
      <c r="KDV50" s="5"/>
      <c r="KDW50" s="5"/>
      <c r="KDX50" s="5"/>
      <c r="KDY50" s="5"/>
      <c r="KDZ50" s="5"/>
      <c r="KEA50" s="5"/>
      <c r="KEB50" s="5"/>
      <c r="KEC50" s="5"/>
      <c r="KED50" s="5"/>
      <c r="KEE50" s="5"/>
      <c r="KEF50" s="5"/>
      <c r="KEG50" s="5"/>
      <c r="KEH50" s="5"/>
      <c r="KEI50" s="5"/>
      <c r="KEJ50" s="5"/>
      <c r="KEK50" s="5"/>
      <c r="KEL50" s="5"/>
      <c r="KEM50" s="5"/>
      <c r="KEN50" s="5"/>
      <c r="KEO50" s="5"/>
      <c r="KEP50" s="5"/>
      <c r="KEQ50" s="5"/>
      <c r="KER50" s="5"/>
      <c r="KES50" s="5"/>
      <c r="KET50" s="5"/>
      <c r="KEU50" s="5"/>
      <c r="KEV50" s="5"/>
      <c r="KEW50" s="5"/>
      <c r="KEX50" s="5"/>
      <c r="KEY50" s="5"/>
      <c r="KEZ50" s="5"/>
      <c r="KFA50" s="5"/>
      <c r="KFB50" s="5"/>
      <c r="KFC50" s="5"/>
      <c r="KFD50" s="5"/>
      <c r="KFE50" s="5"/>
      <c r="KFF50" s="5"/>
      <c r="KFG50" s="5"/>
      <c r="KFH50" s="5"/>
      <c r="KFI50" s="5"/>
      <c r="KFJ50" s="5"/>
      <c r="KFK50" s="5"/>
      <c r="KFL50" s="5"/>
      <c r="KFM50" s="5"/>
      <c r="KFN50" s="5"/>
      <c r="KFO50" s="5"/>
      <c r="KFP50" s="5"/>
      <c r="KFQ50" s="5"/>
      <c r="KFR50" s="5"/>
      <c r="KFS50" s="5"/>
      <c r="KFT50" s="5"/>
      <c r="KFU50" s="5"/>
      <c r="KFV50" s="5"/>
      <c r="KFW50" s="5"/>
      <c r="KFX50" s="5"/>
      <c r="KFY50" s="5"/>
      <c r="KFZ50" s="5"/>
      <c r="KGA50" s="5"/>
      <c r="KGB50" s="5"/>
      <c r="KGC50" s="5"/>
      <c r="KGD50" s="5"/>
      <c r="KGE50" s="5"/>
      <c r="KGF50" s="5"/>
      <c r="KGG50" s="5"/>
      <c r="KGH50" s="5"/>
      <c r="KGI50" s="5"/>
      <c r="KGJ50" s="5"/>
      <c r="KGK50" s="5"/>
      <c r="KGL50" s="5"/>
      <c r="KGM50" s="5"/>
      <c r="KGN50" s="5"/>
      <c r="KGO50" s="5"/>
      <c r="KGP50" s="5"/>
      <c r="KGQ50" s="5"/>
      <c r="KGR50" s="5"/>
      <c r="KGS50" s="5"/>
      <c r="KGT50" s="5"/>
      <c r="KGU50" s="5"/>
      <c r="KGV50" s="5"/>
      <c r="KGW50" s="5"/>
      <c r="KGX50" s="5"/>
      <c r="KGY50" s="5"/>
      <c r="KGZ50" s="5"/>
      <c r="KHA50" s="5"/>
      <c r="KHB50" s="5"/>
      <c r="KHC50" s="5"/>
      <c r="KHD50" s="5"/>
      <c r="KHE50" s="5"/>
      <c r="KHF50" s="5"/>
      <c r="KHG50" s="5"/>
      <c r="KHH50" s="5"/>
      <c r="KHI50" s="5"/>
      <c r="KHJ50" s="5"/>
      <c r="KHK50" s="5"/>
      <c r="KHL50" s="5"/>
      <c r="KHM50" s="5"/>
      <c r="KHN50" s="5"/>
      <c r="KHO50" s="5"/>
      <c r="KHP50" s="5"/>
      <c r="KHQ50" s="5"/>
      <c r="KHR50" s="5"/>
      <c r="KHS50" s="5"/>
      <c r="KHT50" s="5"/>
      <c r="KHU50" s="5"/>
      <c r="KHV50" s="5"/>
      <c r="KHW50" s="5"/>
      <c r="KHX50" s="5"/>
      <c r="KHY50" s="5"/>
      <c r="KHZ50" s="5"/>
      <c r="KIA50" s="5"/>
      <c r="KIB50" s="5"/>
      <c r="KIC50" s="5"/>
      <c r="KID50" s="5"/>
      <c r="KIE50" s="5"/>
      <c r="KIF50" s="5"/>
      <c r="KIG50" s="5"/>
      <c r="KIH50" s="5"/>
      <c r="KII50" s="5"/>
      <c r="KIJ50" s="5"/>
      <c r="KIK50" s="5"/>
      <c r="KIL50" s="5"/>
      <c r="KIM50" s="5"/>
      <c r="KIN50" s="5"/>
      <c r="KIO50" s="5"/>
      <c r="KIP50" s="5"/>
      <c r="KIQ50" s="5"/>
      <c r="KIR50" s="5"/>
      <c r="KIS50" s="5"/>
      <c r="KIT50" s="5"/>
      <c r="KIU50" s="5"/>
      <c r="KIV50" s="5"/>
      <c r="KIW50" s="5"/>
      <c r="KIX50" s="5"/>
      <c r="KIY50" s="5"/>
      <c r="KIZ50" s="5"/>
      <c r="KJA50" s="5"/>
      <c r="KJB50" s="5"/>
      <c r="KJC50" s="5"/>
      <c r="KJD50" s="5"/>
      <c r="KJE50" s="5"/>
      <c r="KJF50" s="5"/>
      <c r="KJG50" s="5"/>
      <c r="KJH50" s="5"/>
      <c r="KJI50" s="5"/>
      <c r="KJJ50" s="5"/>
      <c r="KJK50" s="5"/>
      <c r="KJL50" s="5"/>
      <c r="KJM50" s="5"/>
      <c r="KJN50" s="5"/>
      <c r="KJO50" s="5"/>
      <c r="KJP50" s="5"/>
      <c r="KJQ50" s="5"/>
      <c r="KJR50" s="5"/>
      <c r="KJS50" s="5"/>
      <c r="KJT50" s="5"/>
      <c r="KJU50" s="5"/>
      <c r="KJV50" s="5"/>
      <c r="KJW50" s="5"/>
      <c r="KJX50" s="5"/>
      <c r="KJY50" s="5"/>
      <c r="KJZ50" s="5"/>
      <c r="KKA50" s="5"/>
      <c r="KKB50" s="5"/>
      <c r="KKC50" s="5"/>
      <c r="KKD50" s="5"/>
      <c r="KKE50" s="5"/>
      <c r="KKF50" s="5"/>
      <c r="KKG50" s="5"/>
      <c r="KKH50" s="5"/>
      <c r="KKI50" s="5"/>
      <c r="KKJ50" s="5"/>
      <c r="KKK50" s="5"/>
      <c r="KKL50" s="5"/>
      <c r="KKM50" s="5"/>
      <c r="KKN50" s="5"/>
      <c r="KKO50" s="5"/>
      <c r="KKP50" s="5"/>
      <c r="KKQ50" s="5"/>
      <c r="KKR50" s="5"/>
      <c r="KKS50" s="5"/>
      <c r="KKT50" s="5"/>
      <c r="KKU50" s="5"/>
      <c r="KKV50" s="5"/>
      <c r="KKW50" s="5"/>
      <c r="KKX50" s="5"/>
      <c r="KKY50" s="5"/>
      <c r="KKZ50" s="5"/>
      <c r="KLA50" s="5"/>
      <c r="KLB50" s="5"/>
      <c r="KLC50" s="5"/>
      <c r="KLD50" s="5"/>
      <c r="KLE50" s="5"/>
      <c r="KLF50" s="5"/>
      <c r="KLG50" s="5"/>
      <c r="KLH50" s="5"/>
      <c r="KLI50" s="5"/>
      <c r="KLJ50" s="5"/>
      <c r="KLK50" s="5"/>
      <c r="KLL50" s="5"/>
      <c r="KLM50" s="5"/>
      <c r="KLN50" s="5"/>
      <c r="KLO50" s="5"/>
      <c r="KLP50" s="5"/>
      <c r="KLQ50" s="5"/>
      <c r="KLR50" s="5"/>
      <c r="KLS50" s="5"/>
      <c r="KLT50" s="5"/>
      <c r="KLU50" s="5"/>
      <c r="KLV50" s="5"/>
      <c r="KLW50" s="5"/>
      <c r="KLX50" s="5"/>
      <c r="KLY50" s="5"/>
      <c r="KLZ50" s="5"/>
      <c r="KMA50" s="5"/>
      <c r="KMB50" s="5"/>
      <c r="KMC50" s="5"/>
      <c r="KMD50" s="5"/>
      <c r="KME50" s="5"/>
      <c r="KMF50" s="5"/>
      <c r="KMG50" s="5"/>
      <c r="KMH50" s="5"/>
      <c r="KMI50" s="5"/>
      <c r="KMJ50" s="5"/>
      <c r="KMK50" s="5"/>
      <c r="KML50" s="5"/>
      <c r="KMM50" s="5"/>
      <c r="KMN50" s="5"/>
      <c r="KMO50" s="5"/>
      <c r="KMP50" s="5"/>
      <c r="KMQ50" s="5"/>
      <c r="KMR50" s="5"/>
      <c r="KMS50" s="5"/>
      <c r="KMT50" s="5"/>
      <c r="KMU50" s="5"/>
      <c r="KMV50" s="5"/>
      <c r="KMW50" s="5"/>
      <c r="KMX50" s="5"/>
      <c r="KMY50" s="5"/>
      <c r="KMZ50" s="5"/>
      <c r="KNA50" s="5"/>
      <c r="KNB50" s="5"/>
      <c r="KNC50" s="5"/>
      <c r="KND50" s="5"/>
      <c r="KNE50" s="5"/>
      <c r="KNF50" s="5"/>
      <c r="KNG50" s="5"/>
      <c r="KNH50" s="5"/>
      <c r="KNI50" s="5"/>
      <c r="KNJ50" s="5"/>
      <c r="KNK50" s="5"/>
      <c r="KNL50" s="5"/>
      <c r="KNM50" s="5"/>
      <c r="KNN50" s="5"/>
      <c r="KNO50" s="5"/>
      <c r="KNP50" s="5"/>
      <c r="KNQ50" s="5"/>
      <c r="KNR50" s="5"/>
      <c r="KNS50" s="5"/>
      <c r="KNT50" s="5"/>
      <c r="KNU50" s="5"/>
      <c r="KNV50" s="5"/>
      <c r="KNW50" s="5"/>
      <c r="KNX50" s="5"/>
      <c r="KNY50" s="5"/>
      <c r="KNZ50" s="5"/>
      <c r="KOA50" s="5"/>
      <c r="KOB50" s="5"/>
      <c r="KOC50" s="5"/>
      <c r="KOD50" s="5"/>
      <c r="KOE50" s="5"/>
      <c r="KOF50" s="5"/>
      <c r="KOG50" s="5"/>
      <c r="KOH50" s="5"/>
      <c r="KOI50" s="5"/>
      <c r="KOJ50" s="5"/>
      <c r="KOK50" s="5"/>
      <c r="KOL50" s="5"/>
      <c r="KOM50" s="5"/>
      <c r="KON50" s="5"/>
      <c r="KOO50" s="5"/>
      <c r="KOP50" s="5"/>
      <c r="KOQ50" s="5"/>
      <c r="KOR50" s="5"/>
      <c r="KOS50" s="5"/>
      <c r="KOT50" s="5"/>
      <c r="KOU50" s="5"/>
      <c r="KOV50" s="5"/>
      <c r="KOW50" s="5"/>
      <c r="KOX50" s="5"/>
      <c r="KOY50" s="5"/>
      <c r="KOZ50" s="5"/>
      <c r="KPA50" s="5"/>
      <c r="KPB50" s="5"/>
      <c r="KPC50" s="5"/>
      <c r="KPD50" s="5"/>
      <c r="KPE50" s="5"/>
      <c r="KPF50" s="5"/>
      <c r="KPG50" s="5"/>
      <c r="KPH50" s="5"/>
      <c r="KPI50" s="5"/>
      <c r="KPJ50" s="5"/>
      <c r="KPK50" s="5"/>
      <c r="KPL50" s="5"/>
      <c r="KPM50" s="5"/>
      <c r="KPN50" s="5"/>
      <c r="KPO50" s="5"/>
      <c r="KPP50" s="5"/>
      <c r="KPQ50" s="5"/>
      <c r="KPR50" s="5"/>
      <c r="KPS50" s="5"/>
      <c r="KPT50" s="5"/>
      <c r="KPU50" s="5"/>
      <c r="KPV50" s="5"/>
      <c r="KPW50" s="5"/>
      <c r="KPX50" s="5"/>
      <c r="KPY50" s="5"/>
      <c r="KPZ50" s="5"/>
      <c r="KQA50" s="5"/>
      <c r="KQB50" s="5"/>
      <c r="KQC50" s="5"/>
      <c r="KQD50" s="5"/>
      <c r="KQE50" s="5"/>
      <c r="KQF50" s="5"/>
      <c r="KQG50" s="5"/>
      <c r="KQH50" s="5"/>
      <c r="KQI50" s="5"/>
      <c r="KQJ50" s="5"/>
      <c r="KQK50" s="5"/>
      <c r="KQL50" s="5"/>
      <c r="KQM50" s="5"/>
      <c r="KQN50" s="5"/>
      <c r="KQO50" s="5"/>
      <c r="KQP50" s="5"/>
      <c r="KQQ50" s="5"/>
      <c r="KQR50" s="5"/>
      <c r="KQS50" s="5"/>
      <c r="KQT50" s="5"/>
      <c r="KQU50" s="5"/>
      <c r="KQV50" s="5"/>
      <c r="KQW50" s="5"/>
      <c r="KQX50" s="5"/>
      <c r="KQY50" s="5"/>
      <c r="KQZ50" s="5"/>
      <c r="KRA50" s="5"/>
      <c r="KRB50" s="5"/>
      <c r="KRC50" s="5"/>
      <c r="KRD50" s="5"/>
      <c r="KRE50" s="5"/>
      <c r="KRF50" s="5"/>
      <c r="KRG50" s="5"/>
      <c r="KRH50" s="5"/>
      <c r="KRI50" s="5"/>
      <c r="KRJ50" s="5"/>
      <c r="KRK50" s="5"/>
      <c r="KRL50" s="5"/>
      <c r="KRM50" s="5"/>
      <c r="KRN50" s="5"/>
      <c r="KRO50" s="5"/>
      <c r="KRP50" s="5"/>
      <c r="KRQ50" s="5"/>
      <c r="KRR50" s="5"/>
      <c r="KRS50" s="5"/>
      <c r="KRT50" s="5"/>
      <c r="KRU50" s="5"/>
      <c r="KRV50" s="5"/>
      <c r="KRW50" s="5"/>
      <c r="KRX50" s="5"/>
      <c r="KRY50" s="5"/>
      <c r="KRZ50" s="5"/>
      <c r="KSA50" s="5"/>
      <c r="KSB50" s="5"/>
      <c r="KSC50" s="5"/>
      <c r="KSD50" s="5"/>
      <c r="KSE50" s="5"/>
      <c r="KSF50" s="5"/>
      <c r="KSG50" s="5"/>
      <c r="KSH50" s="5"/>
      <c r="KSI50" s="5"/>
      <c r="KSJ50" s="5"/>
      <c r="KSK50" s="5"/>
      <c r="KSL50" s="5"/>
      <c r="KSM50" s="5"/>
      <c r="KSN50" s="5"/>
      <c r="KSO50" s="5"/>
      <c r="KSP50" s="5"/>
      <c r="KSQ50" s="5"/>
      <c r="KSR50" s="5"/>
      <c r="KSS50" s="5"/>
      <c r="KST50" s="5"/>
      <c r="KSU50" s="5"/>
      <c r="KSV50" s="5"/>
      <c r="KSW50" s="5"/>
      <c r="KSX50" s="5"/>
      <c r="KSY50" s="5"/>
      <c r="KSZ50" s="5"/>
      <c r="KTA50" s="5"/>
      <c r="KTB50" s="5"/>
      <c r="KTC50" s="5"/>
      <c r="KTD50" s="5"/>
      <c r="KTE50" s="5"/>
      <c r="KTF50" s="5"/>
      <c r="KTG50" s="5"/>
      <c r="KTH50" s="5"/>
      <c r="KTI50" s="5"/>
      <c r="KTJ50" s="5"/>
      <c r="KTK50" s="5"/>
      <c r="KTL50" s="5"/>
      <c r="KTM50" s="5"/>
      <c r="KTN50" s="5"/>
      <c r="KTO50" s="5"/>
      <c r="KTP50" s="5"/>
      <c r="KTQ50" s="5"/>
      <c r="KTR50" s="5"/>
      <c r="KTS50" s="5"/>
      <c r="KTT50" s="5"/>
      <c r="KTU50" s="5"/>
      <c r="KTV50" s="5"/>
      <c r="KTW50" s="5"/>
      <c r="KTX50" s="5"/>
      <c r="KTY50" s="5"/>
      <c r="KTZ50" s="5"/>
      <c r="KUA50" s="5"/>
      <c r="KUB50" s="5"/>
      <c r="KUC50" s="5"/>
      <c r="KUD50" s="5"/>
      <c r="KUE50" s="5"/>
      <c r="KUF50" s="5"/>
      <c r="KUG50" s="5"/>
      <c r="KUH50" s="5"/>
      <c r="KUI50" s="5"/>
      <c r="KUJ50" s="5"/>
      <c r="KUK50" s="5"/>
      <c r="KUL50" s="5"/>
      <c r="KUM50" s="5"/>
      <c r="KUN50" s="5"/>
      <c r="KUO50" s="5"/>
      <c r="KUP50" s="5"/>
      <c r="KUQ50" s="5"/>
      <c r="KUR50" s="5"/>
      <c r="KUS50" s="5"/>
      <c r="KUT50" s="5"/>
      <c r="KUU50" s="5"/>
      <c r="KUV50" s="5"/>
      <c r="KUW50" s="5"/>
      <c r="KUX50" s="5"/>
      <c r="KUY50" s="5"/>
      <c r="KUZ50" s="5"/>
      <c r="KVA50" s="5"/>
      <c r="KVB50" s="5"/>
      <c r="KVC50" s="5"/>
      <c r="KVD50" s="5"/>
      <c r="KVE50" s="5"/>
      <c r="KVF50" s="5"/>
      <c r="KVG50" s="5"/>
      <c r="KVH50" s="5"/>
      <c r="KVI50" s="5"/>
      <c r="KVJ50" s="5"/>
      <c r="KVK50" s="5"/>
      <c r="KVL50" s="5"/>
      <c r="KVM50" s="5"/>
      <c r="KVN50" s="5"/>
      <c r="KVO50" s="5"/>
      <c r="KVP50" s="5"/>
      <c r="KVQ50" s="5"/>
      <c r="KVR50" s="5"/>
      <c r="KVS50" s="5"/>
      <c r="KVT50" s="5"/>
      <c r="KVU50" s="5"/>
      <c r="KVV50" s="5"/>
      <c r="KVW50" s="5"/>
      <c r="KVX50" s="5"/>
      <c r="KVY50" s="5"/>
      <c r="KVZ50" s="5"/>
      <c r="KWA50" s="5"/>
      <c r="KWB50" s="5"/>
      <c r="KWC50" s="5"/>
      <c r="KWD50" s="5"/>
      <c r="KWE50" s="5"/>
      <c r="KWF50" s="5"/>
      <c r="KWG50" s="5"/>
      <c r="KWH50" s="5"/>
      <c r="KWI50" s="5"/>
      <c r="KWJ50" s="5"/>
      <c r="KWK50" s="5"/>
      <c r="KWL50" s="5"/>
      <c r="KWM50" s="5"/>
      <c r="KWN50" s="5"/>
      <c r="KWO50" s="5"/>
      <c r="KWP50" s="5"/>
      <c r="KWQ50" s="5"/>
      <c r="KWR50" s="5"/>
      <c r="KWS50" s="5"/>
      <c r="KWT50" s="5"/>
      <c r="KWU50" s="5"/>
      <c r="KWV50" s="5"/>
      <c r="KWW50" s="5"/>
      <c r="KWX50" s="5"/>
      <c r="KWY50" s="5"/>
      <c r="KWZ50" s="5"/>
      <c r="KXA50" s="5"/>
      <c r="KXB50" s="5"/>
      <c r="KXC50" s="5"/>
      <c r="KXD50" s="5"/>
      <c r="KXE50" s="5"/>
      <c r="KXF50" s="5"/>
      <c r="KXG50" s="5"/>
      <c r="KXH50" s="5"/>
      <c r="KXI50" s="5"/>
      <c r="KXJ50" s="5"/>
      <c r="KXK50" s="5"/>
      <c r="KXL50" s="5"/>
      <c r="KXM50" s="5"/>
      <c r="KXN50" s="5"/>
      <c r="KXO50" s="5"/>
      <c r="KXP50" s="5"/>
      <c r="KXQ50" s="5"/>
      <c r="KXR50" s="5"/>
      <c r="KXS50" s="5"/>
      <c r="KXT50" s="5"/>
      <c r="KXU50" s="5"/>
      <c r="KXV50" s="5"/>
      <c r="KXW50" s="5"/>
      <c r="KXX50" s="5"/>
      <c r="KXY50" s="5"/>
      <c r="KXZ50" s="5"/>
      <c r="KYA50" s="5"/>
      <c r="KYB50" s="5"/>
      <c r="KYC50" s="5"/>
      <c r="KYD50" s="5"/>
      <c r="KYE50" s="5"/>
      <c r="KYF50" s="5"/>
      <c r="KYG50" s="5"/>
      <c r="KYH50" s="5"/>
      <c r="KYI50" s="5"/>
      <c r="KYJ50" s="5"/>
      <c r="KYK50" s="5"/>
      <c r="KYL50" s="5"/>
      <c r="KYM50" s="5"/>
      <c r="KYN50" s="5"/>
      <c r="KYO50" s="5"/>
      <c r="KYP50" s="5"/>
      <c r="KYQ50" s="5"/>
      <c r="KYR50" s="5"/>
      <c r="KYS50" s="5"/>
      <c r="KYT50" s="5"/>
      <c r="KYU50" s="5"/>
      <c r="KYV50" s="5"/>
      <c r="KYW50" s="5"/>
      <c r="KYX50" s="5"/>
      <c r="KYY50" s="5"/>
      <c r="KYZ50" s="5"/>
      <c r="KZA50" s="5"/>
      <c r="KZB50" s="5"/>
      <c r="KZC50" s="5"/>
      <c r="KZD50" s="5"/>
      <c r="KZE50" s="5"/>
      <c r="KZF50" s="5"/>
      <c r="KZG50" s="5"/>
      <c r="KZH50" s="5"/>
      <c r="KZI50" s="5"/>
      <c r="KZJ50" s="5"/>
      <c r="KZK50" s="5"/>
      <c r="KZL50" s="5"/>
      <c r="KZM50" s="5"/>
      <c r="KZN50" s="5"/>
      <c r="KZO50" s="5"/>
      <c r="KZP50" s="5"/>
      <c r="KZQ50" s="5"/>
      <c r="KZR50" s="5"/>
      <c r="KZS50" s="5"/>
      <c r="KZT50" s="5"/>
      <c r="KZU50" s="5"/>
      <c r="KZV50" s="5"/>
      <c r="KZW50" s="5"/>
      <c r="KZX50" s="5"/>
      <c r="KZY50" s="5"/>
      <c r="KZZ50" s="5"/>
      <c r="LAA50" s="5"/>
      <c r="LAB50" s="5"/>
      <c r="LAC50" s="5"/>
      <c r="LAD50" s="5"/>
      <c r="LAE50" s="5"/>
      <c r="LAF50" s="5"/>
      <c r="LAG50" s="5"/>
      <c r="LAH50" s="5"/>
      <c r="LAI50" s="5"/>
      <c r="LAJ50" s="5"/>
      <c r="LAK50" s="5"/>
      <c r="LAL50" s="5"/>
      <c r="LAM50" s="5"/>
      <c r="LAN50" s="5"/>
      <c r="LAO50" s="5"/>
      <c r="LAP50" s="5"/>
      <c r="LAQ50" s="5"/>
      <c r="LAR50" s="5"/>
      <c r="LAS50" s="5"/>
      <c r="LAT50" s="5"/>
      <c r="LAU50" s="5"/>
      <c r="LAV50" s="5"/>
      <c r="LAW50" s="5"/>
      <c r="LAX50" s="5"/>
      <c r="LAY50" s="5"/>
      <c r="LAZ50" s="5"/>
      <c r="LBA50" s="5"/>
      <c r="LBB50" s="5"/>
      <c r="LBC50" s="5"/>
      <c r="LBD50" s="5"/>
      <c r="LBE50" s="5"/>
      <c r="LBF50" s="5"/>
      <c r="LBG50" s="5"/>
      <c r="LBH50" s="5"/>
      <c r="LBI50" s="5"/>
      <c r="LBJ50" s="5"/>
      <c r="LBK50" s="5"/>
      <c r="LBL50" s="5"/>
      <c r="LBM50" s="5"/>
      <c r="LBN50" s="5"/>
      <c r="LBO50" s="5"/>
      <c r="LBP50" s="5"/>
      <c r="LBQ50" s="5"/>
      <c r="LBR50" s="5"/>
      <c r="LBS50" s="5"/>
      <c r="LBT50" s="5"/>
      <c r="LBU50" s="5"/>
      <c r="LBV50" s="5"/>
      <c r="LBW50" s="5"/>
      <c r="LBX50" s="5"/>
      <c r="LBY50" s="5"/>
      <c r="LBZ50" s="5"/>
      <c r="LCA50" s="5"/>
      <c r="LCB50" s="5"/>
      <c r="LCC50" s="5"/>
      <c r="LCD50" s="5"/>
      <c r="LCE50" s="5"/>
      <c r="LCF50" s="5"/>
      <c r="LCG50" s="5"/>
      <c r="LCH50" s="5"/>
      <c r="LCI50" s="5"/>
      <c r="LCJ50" s="5"/>
      <c r="LCK50" s="5"/>
      <c r="LCL50" s="5"/>
      <c r="LCM50" s="5"/>
      <c r="LCN50" s="5"/>
      <c r="LCO50" s="5"/>
      <c r="LCP50" s="5"/>
      <c r="LCQ50" s="5"/>
      <c r="LCR50" s="5"/>
      <c r="LCS50" s="5"/>
      <c r="LCT50" s="5"/>
      <c r="LCU50" s="5"/>
      <c r="LCV50" s="5"/>
      <c r="LCW50" s="5"/>
      <c r="LCX50" s="5"/>
      <c r="LCY50" s="5"/>
      <c r="LCZ50" s="5"/>
      <c r="LDA50" s="5"/>
      <c r="LDB50" s="5"/>
      <c r="LDC50" s="5"/>
      <c r="LDD50" s="5"/>
      <c r="LDE50" s="5"/>
      <c r="LDF50" s="5"/>
      <c r="LDG50" s="5"/>
      <c r="LDH50" s="5"/>
      <c r="LDI50" s="5"/>
      <c r="LDJ50" s="5"/>
      <c r="LDK50" s="5"/>
      <c r="LDL50" s="5"/>
      <c r="LDM50" s="5"/>
      <c r="LDN50" s="5"/>
      <c r="LDO50" s="5"/>
      <c r="LDP50" s="5"/>
      <c r="LDQ50" s="5"/>
      <c r="LDR50" s="5"/>
      <c r="LDS50" s="5"/>
      <c r="LDT50" s="5"/>
      <c r="LDU50" s="5"/>
      <c r="LDV50" s="5"/>
      <c r="LDW50" s="5"/>
      <c r="LDX50" s="5"/>
      <c r="LDY50" s="5"/>
      <c r="LDZ50" s="5"/>
      <c r="LEA50" s="5"/>
      <c r="LEB50" s="5"/>
      <c r="LEC50" s="5"/>
      <c r="LED50" s="5"/>
      <c r="LEE50" s="5"/>
      <c r="LEF50" s="5"/>
      <c r="LEG50" s="5"/>
      <c r="LEH50" s="5"/>
      <c r="LEI50" s="5"/>
      <c r="LEJ50" s="5"/>
      <c r="LEK50" s="5"/>
      <c r="LEL50" s="5"/>
      <c r="LEM50" s="5"/>
      <c r="LEN50" s="5"/>
      <c r="LEO50" s="5"/>
      <c r="LEP50" s="5"/>
      <c r="LEQ50" s="5"/>
      <c r="LER50" s="5"/>
      <c r="LES50" s="5"/>
      <c r="LET50" s="5"/>
      <c r="LEU50" s="5"/>
      <c r="LEV50" s="5"/>
      <c r="LEW50" s="5"/>
      <c r="LEX50" s="5"/>
      <c r="LEY50" s="5"/>
      <c r="LEZ50" s="5"/>
      <c r="LFA50" s="5"/>
      <c r="LFB50" s="5"/>
      <c r="LFC50" s="5"/>
      <c r="LFD50" s="5"/>
      <c r="LFE50" s="5"/>
      <c r="LFF50" s="5"/>
      <c r="LFG50" s="5"/>
      <c r="LFH50" s="5"/>
      <c r="LFI50" s="5"/>
      <c r="LFJ50" s="5"/>
      <c r="LFK50" s="5"/>
      <c r="LFL50" s="5"/>
      <c r="LFM50" s="5"/>
      <c r="LFN50" s="5"/>
      <c r="LFO50" s="5"/>
      <c r="LFP50" s="5"/>
      <c r="LFQ50" s="5"/>
      <c r="LFR50" s="5"/>
      <c r="LFS50" s="5"/>
      <c r="LFT50" s="5"/>
      <c r="LFU50" s="5"/>
      <c r="LFV50" s="5"/>
      <c r="LFW50" s="5"/>
      <c r="LFX50" s="5"/>
      <c r="LFY50" s="5"/>
      <c r="LFZ50" s="5"/>
      <c r="LGA50" s="5"/>
      <c r="LGB50" s="5"/>
      <c r="LGC50" s="5"/>
      <c r="LGD50" s="5"/>
      <c r="LGE50" s="5"/>
      <c r="LGF50" s="5"/>
      <c r="LGG50" s="5"/>
      <c r="LGH50" s="5"/>
      <c r="LGI50" s="5"/>
      <c r="LGJ50" s="5"/>
      <c r="LGK50" s="5"/>
      <c r="LGL50" s="5"/>
      <c r="LGM50" s="5"/>
      <c r="LGN50" s="5"/>
      <c r="LGO50" s="5"/>
      <c r="LGP50" s="5"/>
      <c r="LGQ50" s="5"/>
      <c r="LGR50" s="5"/>
      <c r="LGS50" s="5"/>
      <c r="LGT50" s="5"/>
      <c r="LGU50" s="5"/>
      <c r="LGV50" s="5"/>
      <c r="LGW50" s="5"/>
      <c r="LGX50" s="5"/>
      <c r="LGY50" s="5"/>
      <c r="LGZ50" s="5"/>
      <c r="LHA50" s="5"/>
      <c r="LHB50" s="5"/>
      <c r="LHC50" s="5"/>
      <c r="LHD50" s="5"/>
      <c r="LHE50" s="5"/>
      <c r="LHF50" s="5"/>
      <c r="LHG50" s="5"/>
      <c r="LHH50" s="5"/>
      <c r="LHI50" s="5"/>
      <c r="LHJ50" s="5"/>
      <c r="LHK50" s="5"/>
      <c r="LHL50" s="5"/>
      <c r="LHM50" s="5"/>
      <c r="LHN50" s="5"/>
      <c r="LHO50" s="5"/>
      <c r="LHP50" s="5"/>
      <c r="LHQ50" s="5"/>
      <c r="LHR50" s="5"/>
      <c r="LHS50" s="5"/>
      <c r="LHT50" s="5"/>
      <c r="LHU50" s="5"/>
      <c r="LHV50" s="5"/>
      <c r="LHW50" s="5"/>
      <c r="LHX50" s="5"/>
      <c r="LHY50" s="5"/>
      <c r="LHZ50" s="5"/>
      <c r="LIA50" s="5"/>
      <c r="LIB50" s="5"/>
      <c r="LIC50" s="5"/>
      <c r="LID50" s="5"/>
      <c r="LIE50" s="5"/>
      <c r="LIF50" s="5"/>
      <c r="LIG50" s="5"/>
      <c r="LIH50" s="5"/>
      <c r="LII50" s="5"/>
      <c r="LIJ50" s="5"/>
      <c r="LIK50" s="5"/>
      <c r="LIL50" s="5"/>
      <c r="LIM50" s="5"/>
      <c r="LIN50" s="5"/>
      <c r="LIO50" s="5"/>
      <c r="LIP50" s="5"/>
      <c r="LIQ50" s="5"/>
      <c r="LIR50" s="5"/>
      <c r="LIS50" s="5"/>
      <c r="LIT50" s="5"/>
      <c r="LIU50" s="5"/>
      <c r="LIV50" s="5"/>
      <c r="LIW50" s="5"/>
      <c r="LIX50" s="5"/>
      <c r="LIY50" s="5"/>
      <c r="LIZ50" s="5"/>
      <c r="LJA50" s="5"/>
      <c r="LJB50" s="5"/>
      <c r="LJC50" s="5"/>
      <c r="LJD50" s="5"/>
      <c r="LJE50" s="5"/>
      <c r="LJF50" s="5"/>
      <c r="LJG50" s="5"/>
      <c r="LJH50" s="5"/>
      <c r="LJI50" s="5"/>
      <c r="LJJ50" s="5"/>
      <c r="LJK50" s="5"/>
      <c r="LJL50" s="5"/>
      <c r="LJM50" s="5"/>
      <c r="LJN50" s="5"/>
      <c r="LJO50" s="5"/>
      <c r="LJP50" s="5"/>
      <c r="LJQ50" s="5"/>
      <c r="LJR50" s="5"/>
      <c r="LJS50" s="5"/>
      <c r="LJT50" s="5"/>
      <c r="LJU50" s="5"/>
      <c r="LJV50" s="5"/>
      <c r="LJW50" s="5"/>
      <c r="LJX50" s="5"/>
      <c r="LJY50" s="5"/>
      <c r="LJZ50" s="5"/>
      <c r="LKA50" s="5"/>
      <c r="LKB50" s="5"/>
      <c r="LKC50" s="5"/>
      <c r="LKD50" s="5"/>
      <c r="LKE50" s="5"/>
      <c r="LKF50" s="5"/>
      <c r="LKG50" s="5"/>
      <c r="LKH50" s="5"/>
      <c r="LKI50" s="5"/>
      <c r="LKJ50" s="5"/>
      <c r="LKK50" s="5"/>
      <c r="LKL50" s="5"/>
      <c r="LKM50" s="5"/>
      <c r="LKN50" s="5"/>
      <c r="LKO50" s="5"/>
      <c r="LKP50" s="5"/>
      <c r="LKQ50" s="5"/>
      <c r="LKR50" s="5"/>
      <c r="LKS50" s="5"/>
      <c r="LKT50" s="5"/>
      <c r="LKU50" s="5"/>
      <c r="LKV50" s="5"/>
      <c r="LKW50" s="5"/>
      <c r="LKX50" s="5"/>
      <c r="LKY50" s="5"/>
      <c r="LKZ50" s="5"/>
      <c r="LLA50" s="5"/>
      <c r="LLB50" s="5"/>
      <c r="LLC50" s="5"/>
      <c r="LLD50" s="5"/>
      <c r="LLE50" s="5"/>
      <c r="LLF50" s="5"/>
      <c r="LLG50" s="5"/>
      <c r="LLH50" s="5"/>
      <c r="LLI50" s="5"/>
      <c r="LLJ50" s="5"/>
      <c r="LLK50" s="5"/>
      <c r="LLL50" s="5"/>
      <c r="LLM50" s="5"/>
      <c r="LLN50" s="5"/>
      <c r="LLO50" s="5"/>
      <c r="LLP50" s="5"/>
      <c r="LLQ50" s="5"/>
      <c r="LLR50" s="5"/>
      <c r="LLS50" s="5"/>
      <c r="LLT50" s="5"/>
      <c r="LLU50" s="5"/>
      <c r="LLV50" s="5"/>
      <c r="LLW50" s="5"/>
      <c r="LLX50" s="5"/>
      <c r="LLY50" s="5"/>
      <c r="LLZ50" s="5"/>
      <c r="LMA50" s="5"/>
      <c r="LMB50" s="5"/>
      <c r="LMC50" s="5"/>
      <c r="LMD50" s="5"/>
      <c r="LME50" s="5"/>
      <c r="LMF50" s="5"/>
      <c r="LMG50" s="5"/>
      <c r="LMH50" s="5"/>
      <c r="LMI50" s="5"/>
      <c r="LMJ50" s="5"/>
      <c r="LMK50" s="5"/>
      <c r="LML50" s="5"/>
      <c r="LMM50" s="5"/>
      <c r="LMN50" s="5"/>
      <c r="LMO50" s="5"/>
      <c r="LMP50" s="5"/>
      <c r="LMQ50" s="5"/>
      <c r="LMR50" s="5"/>
      <c r="LMS50" s="5"/>
      <c r="LMT50" s="5"/>
      <c r="LMU50" s="5"/>
      <c r="LMV50" s="5"/>
      <c r="LMW50" s="5"/>
      <c r="LMX50" s="5"/>
      <c r="LMY50" s="5"/>
      <c r="LMZ50" s="5"/>
      <c r="LNA50" s="5"/>
      <c r="LNB50" s="5"/>
      <c r="LNC50" s="5"/>
      <c r="LND50" s="5"/>
      <c r="LNE50" s="5"/>
      <c r="LNF50" s="5"/>
      <c r="LNG50" s="5"/>
      <c r="LNH50" s="5"/>
      <c r="LNI50" s="5"/>
      <c r="LNJ50" s="5"/>
      <c r="LNK50" s="5"/>
      <c r="LNL50" s="5"/>
      <c r="LNM50" s="5"/>
      <c r="LNN50" s="5"/>
      <c r="LNO50" s="5"/>
      <c r="LNP50" s="5"/>
      <c r="LNQ50" s="5"/>
      <c r="LNR50" s="5"/>
      <c r="LNS50" s="5"/>
      <c r="LNT50" s="5"/>
      <c r="LNU50" s="5"/>
      <c r="LNV50" s="5"/>
      <c r="LNW50" s="5"/>
      <c r="LNX50" s="5"/>
      <c r="LNY50" s="5"/>
      <c r="LNZ50" s="5"/>
      <c r="LOA50" s="5"/>
      <c r="LOB50" s="5"/>
      <c r="LOC50" s="5"/>
      <c r="LOD50" s="5"/>
      <c r="LOE50" s="5"/>
      <c r="LOF50" s="5"/>
      <c r="LOG50" s="5"/>
      <c r="LOH50" s="5"/>
      <c r="LOI50" s="5"/>
      <c r="LOJ50" s="5"/>
      <c r="LOK50" s="5"/>
      <c r="LOL50" s="5"/>
      <c r="LOM50" s="5"/>
      <c r="LON50" s="5"/>
      <c r="LOO50" s="5"/>
      <c r="LOP50" s="5"/>
      <c r="LOQ50" s="5"/>
      <c r="LOR50" s="5"/>
      <c r="LOS50" s="5"/>
      <c r="LOT50" s="5"/>
      <c r="LOU50" s="5"/>
      <c r="LOV50" s="5"/>
      <c r="LOW50" s="5"/>
      <c r="LOX50" s="5"/>
      <c r="LOY50" s="5"/>
      <c r="LOZ50" s="5"/>
      <c r="LPA50" s="5"/>
      <c r="LPB50" s="5"/>
      <c r="LPC50" s="5"/>
      <c r="LPD50" s="5"/>
      <c r="LPE50" s="5"/>
      <c r="LPF50" s="5"/>
      <c r="LPG50" s="5"/>
      <c r="LPH50" s="5"/>
      <c r="LPI50" s="5"/>
      <c r="LPJ50" s="5"/>
      <c r="LPK50" s="5"/>
      <c r="LPL50" s="5"/>
      <c r="LPM50" s="5"/>
      <c r="LPN50" s="5"/>
      <c r="LPO50" s="5"/>
      <c r="LPP50" s="5"/>
      <c r="LPQ50" s="5"/>
      <c r="LPR50" s="5"/>
      <c r="LPS50" s="5"/>
      <c r="LPT50" s="5"/>
      <c r="LPU50" s="5"/>
      <c r="LPV50" s="5"/>
      <c r="LPW50" s="5"/>
      <c r="LPX50" s="5"/>
      <c r="LPY50" s="5"/>
      <c r="LPZ50" s="5"/>
      <c r="LQA50" s="5"/>
      <c r="LQB50" s="5"/>
      <c r="LQC50" s="5"/>
      <c r="LQD50" s="5"/>
      <c r="LQE50" s="5"/>
      <c r="LQF50" s="5"/>
      <c r="LQG50" s="5"/>
      <c r="LQH50" s="5"/>
      <c r="LQI50" s="5"/>
      <c r="LQJ50" s="5"/>
      <c r="LQK50" s="5"/>
      <c r="LQL50" s="5"/>
      <c r="LQM50" s="5"/>
      <c r="LQN50" s="5"/>
      <c r="LQO50" s="5"/>
      <c r="LQP50" s="5"/>
      <c r="LQQ50" s="5"/>
      <c r="LQR50" s="5"/>
      <c r="LQS50" s="5"/>
      <c r="LQT50" s="5"/>
      <c r="LQU50" s="5"/>
      <c r="LQV50" s="5"/>
      <c r="LQW50" s="5"/>
      <c r="LQX50" s="5"/>
      <c r="LQY50" s="5"/>
      <c r="LQZ50" s="5"/>
      <c r="LRA50" s="5"/>
      <c r="LRB50" s="5"/>
      <c r="LRC50" s="5"/>
      <c r="LRD50" s="5"/>
      <c r="LRE50" s="5"/>
      <c r="LRF50" s="5"/>
      <c r="LRG50" s="5"/>
      <c r="LRH50" s="5"/>
      <c r="LRI50" s="5"/>
      <c r="LRJ50" s="5"/>
      <c r="LRK50" s="5"/>
      <c r="LRL50" s="5"/>
      <c r="LRM50" s="5"/>
      <c r="LRN50" s="5"/>
      <c r="LRO50" s="5"/>
      <c r="LRP50" s="5"/>
      <c r="LRQ50" s="5"/>
      <c r="LRR50" s="5"/>
      <c r="LRS50" s="5"/>
      <c r="LRT50" s="5"/>
      <c r="LRU50" s="5"/>
      <c r="LRV50" s="5"/>
      <c r="LRW50" s="5"/>
      <c r="LRX50" s="5"/>
      <c r="LRY50" s="5"/>
      <c r="LRZ50" s="5"/>
      <c r="LSA50" s="5"/>
      <c r="LSB50" s="5"/>
      <c r="LSC50" s="5"/>
      <c r="LSD50" s="5"/>
      <c r="LSE50" s="5"/>
      <c r="LSF50" s="5"/>
      <c r="LSG50" s="5"/>
      <c r="LSH50" s="5"/>
      <c r="LSI50" s="5"/>
      <c r="LSJ50" s="5"/>
      <c r="LSK50" s="5"/>
      <c r="LSL50" s="5"/>
      <c r="LSM50" s="5"/>
      <c r="LSN50" s="5"/>
      <c r="LSO50" s="5"/>
      <c r="LSP50" s="5"/>
      <c r="LSQ50" s="5"/>
      <c r="LSR50" s="5"/>
      <c r="LSS50" s="5"/>
      <c r="LST50" s="5"/>
      <c r="LSU50" s="5"/>
      <c r="LSV50" s="5"/>
      <c r="LSW50" s="5"/>
      <c r="LSX50" s="5"/>
      <c r="LSY50" s="5"/>
      <c r="LSZ50" s="5"/>
      <c r="LTA50" s="5"/>
      <c r="LTB50" s="5"/>
      <c r="LTC50" s="5"/>
      <c r="LTD50" s="5"/>
      <c r="LTE50" s="5"/>
      <c r="LTF50" s="5"/>
      <c r="LTG50" s="5"/>
      <c r="LTH50" s="5"/>
      <c r="LTI50" s="5"/>
      <c r="LTJ50" s="5"/>
      <c r="LTK50" s="5"/>
      <c r="LTL50" s="5"/>
      <c r="LTM50" s="5"/>
      <c r="LTN50" s="5"/>
      <c r="LTO50" s="5"/>
      <c r="LTP50" s="5"/>
      <c r="LTQ50" s="5"/>
      <c r="LTR50" s="5"/>
      <c r="LTS50" s="5"/>
      <c r="LTT50" s="5"/>
      <c r="LTU50" s="5"/>
      <c r="LTV50" s="5"/>
      <c r="LTW50" s="5"/>
      <c r="LTX50" s="5"/>
      <c r="LTY50" s="5"/>
      <c r="LTZ50" s="5"/>
      <c r="LUA50" s="5"/>
      <c r="LUB50" s="5"/>
      <c r="LUC50" s="5"/>
      <c r="LUD50" s="5"/>
      <c r="LUE50" s="5"/>
      <c r="LUF50" s="5"/>
      <c r="LUG50" s="5"/>
      <c r="LUH50" s="5"/>
      <c r="LUI50" s="5"/>
      <c r="LUJ50" s="5"/>
      <c r="LUK50" s="5"/>
      <c r="LUL50" s="5"/>
      <c r="LUM50" s="5"/>
      <c r="LUN50" s="5"/>
      <c r="LUO50" s="5"/>
      <c r="LUP50" s="5"/>
      <c r="LUQ50" s="5"/>
      <c r="LUR50" s="5"/>
      <c r="LUS50" s="5"/>
      <c r="LUT50" s="5"/>
      <c r="LUU50" s="5"/>
      <c r="LUV50" s="5"/>
      <c r="LUW50" s="5"/>
      <c r="LUX50" s="5"/>
      <c r="LUY50" s="5"/>
      <c r="LUZ50" s="5"/>
      <c r="LVA50" s="5"/>
      <c r="LVB50" s="5"/>
      <c r="LVC50" s="5"/>
      <c r="LVD50" s="5"/>
      <c r="LVE50" s="5"/>
      <c r="LVF50" s="5"/>
      <c r="LVG50" s="5"/>
      <c r="LVH50" s="5"/>
      <c r="LVI50" s="5"/>
      <c r="LVJ50" s="5"/>
      <c r="LVK50" s="5"/>
      <c r="LVL50" s="5"/>
      <c r="LVM50" s="5"/>
      <c r="LVN50" s="5"/>
      <c r="LVO50" s="5"/>
      <c r="LVP50" s="5"/>
      <c r="LVQ50" s="5"/>
      <c r="LVR50" s="5"/>
      <c r="LVS50" s="5"/>
      <c r="LVT50" s="5"/>
      <c r="LVU50" s="5"/>
      <c r="LVV50" s="5"/>
      <c r="LVW50" s="5"/>
      <c r="LVX50" s="5"/>
      <c r="LVY50" s="5"/>
      <c r="LVZ50" s="5"/>
      <c r="LWA50" s="5"/>
      <c r="LWB50" s="5"/>
      <c r="LWC50" s="5"/>
      <c r="LWD50" s="5"/>
      <c r="LWE50" s="5"/>
      <c r="LWF50" s="5"/>
      <c r="LWG50" s="5"/>
      <c r="LWH50" s="5"/>
      <c r="LWI50" s="5"/>
      <c r="LWJ50" s="5"/>
      <c r="LWK50" s="5"/>
      <c r="LWL50" s="5"/>
      <c r="LWM50" s="5"/>
      <c r="LWN50" s="5"/>
      <c r="LWO50" s="5"/>
      <c r="LWP50" s="5"/>
      <c r="LWQ50" s="5"/>
      <c r="LWR50" s="5"/>
      <c r="LWS50" s="5"/>
      <c r="LWT50" s="5"/>
      <c r="LWU50" s="5"/>
      <c r="LWV50" s="5"/>
      <c r="LWW50" s="5"/>
      <c r="LWX50" s="5"/>
      <c r="LWY50" s="5"/>
      <c r="LWZ50" s="5"/>
      <c r="LXA50" s="5"/>
      <c r="LXB50" s="5"/>
      <c r="LXC50" s="5"/>
      <c r="LXD50" s="5"/>
      <c r="LXE50" s="5"/>
      <c r="LXF50" s="5"/>
      <c r="LXG50" s="5"/>
      <c r="LXH50" s="5"/>
      <c r="LXI50" s="5"/>
      <c r="LXJ50" s="5"/>
      <c r="LXK50" s="5"/>
      <c r="LXL50" s="5"/>
      <c r="LXM50" s="5"/>
      <c r="LXN50" s="5"/>
      <c r="LXO50" s="5"/>
      <c r="LXP50" s="5"/>
      <c r="LXQ50" s="5"/>
      <c r="LXR50" s="5"/>
      <c r="LXS50" s="5"/>
      <c r="LXT50" s="5"/>
      <c r="LXU50" s="5"/>
      <c r="LXV50" s="5"/>
      <c r="LXW50" s="5"/>
      <c r="LXX50" s="5"/>
      <c r="LXY50" s="5"/>
      <c r="LXZ50" s="5"/>
      <c r="LYA50" s="5"/>
      <c r="LYB50" s="5"/>
      <c r="LYC50" s="5"/>
      <c r="LYD50" s="5"/>
      <c r="LYE50" s="5"/>
      <c r="LYF50" s="5"/>
      <c r="LYG50" s="5"/>
      <c r="LYH50" s="5"/>
      <c r="LYI50" s="5"/>
      <c r="LYJ50" s="5"/>
      <c r="LYK50" s="5"/>
      <c r="LYL50" s="5"/>
      <c r="LYM50" s="5"/>
      <c r="LYN50" s="5"/>
      <c r="LYO50" s="5"/>
      <c r="LYP50" s="5"/>
      <c r="LYQ50" s="5"/>
      <c r="LYR50" s="5"/>
      <c r="LYS50" s="5"/>
      <c r="LYT50" s="5"/>
      <c r="LYU50" s="5"/>
      <c r="LYV50" s="5"/>
      <c r="LYW50" s="5"/>
      <c r="LYX50" s="5"/>
      <c r="LYY50" s="5"/>
      <c r="LYZ50" s="5"/>
      <c r="LZA50" s="5"/>
      <c r="LZB50" s="5"/>
      <c r="LZC50" s="5"/>
      <c r="LZD50" s="5"/>
      <c r="LZE50" s="5"/>
      <c r="LZF50" s="5"/>
      <c r="LZG50" s="5"/>
      <c r="LZH50" s="5"/>
      <c r="LZI50" s="5"/>
      <c r="LZJ50" s="5"/>
      <c r="LZK50" s="5"/>
      <c r="LZL50" s="5"/>
      <c r="LZM50" s="5"/>
      <c r="LZN50" s="5"/>
      <c r="LZO50" s="5"/>
      <c r="LZP50" s="5"/>
      <c r="LZQ50" s="5"/>
      <c r="LZR50" s="5"/>
      <c r="LZS50" s="5"/>
      <c r="LZT50" s="5"/>
      <c r="LZU50" s="5"/>
      <c r="LZV50" s="5"/>
      <c r="LZW50" s="5"/>
      <c r="LZX50" s="5"/>
      <c r="LZY50" s="5"/>
      <c r="LZZ50" s="5"/>
      <c r="MAA50" s="5"/>
      <c r="MAB50" s="5"/>
      <c r="MAC50" s="5"/>
      <c r="MAD50" s="5"/>
      <c r="MAE50" s="5"/>
      <c r="MAF50" s="5"/>
      <c r="MAG50" s="5"/>
      <c r="MAH50" s="5"/>
      <c r="MAI50" s="5"/>
      <c r="MAJ50" s="5"/>
      <c r="MAK50" s="5"/>
      <c r="MAL50" s="5"/>
      <c r="MAM50" s="5"/>
      <c r="MAN50" s="5"/>
      <c r="MAO50" s="5"/>
      <c r="MAP50" s="5"/>
      <c r="MAQ50" s="5"/>
      <c r="MAR50" s="5"/>
      <c r="MAS50" s="5"/>
      <c r="MAT50" s="5"/>
      <c r="MAU50" s="5"/>
      <c r="MAV50" s="5"/>
      <c r="MAW50" s="5"/>
      <c r="MAX50" s="5"/>
      <c r="MAY50" s="5"/>
      <c r="MAZ50" s="5"/>
      <c r="MBA50" s="5"/>
      <c r="MBB50" s="5"/>
      <c r="MBC50" s="5"/>
      <c r="MBD50" s="5"/>
      <c r="MBE50" s="5"/>
      <c r="MBF50" s="5"/>
      <c r="MBG50" s="5"/>
      <c r="MBH50" s="5"/>
      <c r="MBI50" s="5"/>
      <c r="MBJ50" s="5"/>
      <c r="MBK50" s="5"/>
      <c r="MBL50" s="5"/>
      <c r="MBM50" s="5"/>
      <c r="MBN50" s="5"/>
      <c r="MBO50" s="5"/>
      <c r="MBP50" s="5"/>
      <c r="MBQ50" s="5"/>
      <c r="MBR50" s="5"/>
      <c r="MBS50" s="5"/>
      <c r="MBT50" s="5"/>
      <c r="MBU50" s="5"/>
      <c r="MBV50" s="5"/>
      <c r="MBW50" s="5"/>
      <c r="MBX50" s="5"/>
      <c r="MBY50" s="5"/>
      <c r="MBZ50" s="5"/>
      <c r="MCA50" s="5"/>
      <c r="MCB50" s="5"/>
      <c r="MCC50" s="5"/>
      <c r="MCD50" s="5"/>
      <c r="MCE50" s="5"/>
      <c r="MCF50" s="5"/>
      <c r="MCG50" s="5"/>
      <c r="MCH50" s="5"/>
      <c r="MCI50" s="5"/>
      <c r="MCJ50" s="5"/>
      <c r="MCK50" s="5"/>
      <c r="MCL50" s="5"/>
      <c r="MCM50" s="5"/>
      <c r="MCN50" s="5"/>
      <c r="MCO50" s="5"/>
      <c r="MCP50" s="5"/>
      <c r="MCQ50" s="5"/>
      <c r="MCR50" s="5"/>
      <c r="MCS50" s="5"/>
      <c r="MCT50" s="5"/>
      <c r="MCU50" s="5"/>
      <c r="MCV50" s="5"/>
      <c r="MCW50" s="5"/>
      <c r="MCX50" s="5"/>
      <c r="MCY50" s="5"/>
      <c r="MCZ50" s="5"/>
      <c r="MDA50" s="5"/>
      <c r="MDB50" s="5"/>
      <c r="MDC50" s="5"/>
      <c r="MDD50" s="5"/>
      <c r="MDE50" s="5"/>
      <c r="MDF50" s="5"/>
      <c r="MDG50" s="5"/>
      <c r="MDH50" s="5"/>
      <c r="MDI50" s="5"/>
      <c r="MDJ50" s="5"/>
      <c r="MDK50" s="5"/>
      <c r="MDL50" s="5"/>
      <c r="MDM50" s="5"/>
      <c r="MDN50" s="5"/>
      <c r="MDO50" s="5"/>
      <c r="MDP50" s="5"/>
      <c r="MDQ50" s="5"/>
      <c r="MDR50" s="5"/>
      <c r="MDS50" s="5"/>
      <c r="MDT50" s="5"/>
      <c r="MDU50" s="5"/>
      <c r="MDV50" s="5"/>
      <c r="MDW50" s="5"/>
      <c r="MDX50" s="5"/>
      <c r="MDY50" s="5"/>
      <c r="MDZ50" s="5"/>
      <c r="MEA50" s="5"/>
      <c r="MEB50" s="5"/>
      <c r="MEC50" s="5"/>
      <c r="MED50" s="5"/>
      <c r="MEE50" s="5"/>
      <c r="MEF50" s="5"/>
      <c r="MEG50" s="5"/>
      <c r="MEH50" s="5"/>
      <c r="MEI50" s="5"/>
      <c r="MEJ50" s="5"/>
      <c r="MEK50" s="5"/>
      <c r="MEL50" s="5"/>
      <c r="MEM50" s="5"/>
      <c r="MEN50" s="5"/>
      <c r="MEO50" s="5"/>
      <c r="MEP50" s="5"/>
      <c r="MEQ50" s="5"/>
      <c r="MER50" s="5"/>
      <c r="MES50" s="5"/>
      <c r="MET50" s="5"/>
      <c r="MEU50" s="5"/>
      <c r="MEV50" s="5"/>
      <c r="MEW50" s="5"/>
      <c r="MEX50" s="5"/>
      <c r="MEY50" s="5"/>
      <c r="MEZ50" s="5"/>
      <c r="MFA50" s="5"/>
      <c r="MFB50" s="5"/>
      <c r="MFC50" s="5"/>
      <c r="MFD50" s="5"/>
      <c r="MFE50" s="5"/>
      <c r="MFF50" s="5"/>
      <c r="MFG50" s="5"/>
      <c r="MFH50" s="5"/>
      <c r="MFI50" s="5"/>
      <c r="MFJ50" s="5"/>
      <c r="MFK50" s="5"/>
      <c r="MFL50" s="5"/>
      <c r="MFM50" s="5"/>
      <c r="MFN50" s="5"/>
      <c r="MFO50" s="5"/>
      <c r="MFP50" s="5"/>
      <c r="MFQ50" s="5"/>
      <c r="MFR50" s="5"/>
      <c r="MFS50" s="5"/>
      <c r="MFT50" s="5"/>
      <c r="MFU50" s="5"/>
      <c r="MFV50" s="5"/>
      <c r="MFW50" s="5"/>
      <c r="MFX50" s="5"/>
      <c r="MFY50" s="5"/>
      <c r="MFZ50" s="5"/>
      <c r="MGA50" s="5"/>
      <c r="MGB50" s="5"/>
      <c r="MGC50" s="5"/>
      <c r="MGD50" s="5"/>
      <c r="MGE50" s="5"/>
      <c r="MGF50" s="5"/>
      <c r="MGG50" s="5"/>
      <c r="MGH50" s="5"/>
      <c r="MGI50" s="5"/>
      <c r="MGJ50" s="5"/>
      <c r="MGK50" s="5"/>
      <c r="MGL50" s="5"/>
      <c r="MGM50" s="5"/>
      <c r="MGN50" s="5"/>
      <c r="MGO50" s="5"/>
      <c r="MGP50" s="5"/>
      <c r="MGQ50" s="5"/>
      <c r="MGR50" s="5"/>
      <c r="MGS50" s="5"/>
      <c r="MGT50" s="5"/>
      <c r="MGU50" s="5"/>
      <c r="MGV50" s="5"/>
      <c r="MGW50" s="5"/>
      <c r="MGX50" s="5"/>
      <c r="MGY50" s="5"/>
      <c r="MGZ50" s="5"/>
      <c r="MHA50" s="5"/>
      <c r="MHB50" s="5"/>
      <c r="MHC50" s="5"/>
      <c r="MHD50" s="5"/>
      <c r="MHE50" s="5"/>
      <c r="MHF50" s="5"/>
      <c r="MHG50" s="5"/>
      <c r="MHH50" s="5"/>
      <c r="MHI50" s="5"/>
      <c r="MHJ50" s="5"/>
      <c r="MHK50" s="5"/>
      <c r="MHL50" s="5"/>
      <c r="MHM50" s="5"/>
      <c r="MHN50" s="5"/>
      <c r="MHO50" s="5"/>
      <c r="MHP50" s="5"/>
      <c r="MHQ50" s="5"/>
      <c r="MHR50" s="5"/>
      <c r="MHS50" s="5"/>
      <c r="MHT50" s="5"/>
      <c r="MHU50" s="5"/>
      <c r="MHV50" s="5"/>
      <c r="MHW50" s="5"/>
      <c r="MHX50" s="5"/>
      <c r="MHY50" s="5"/>
      <c r="MHZ50" s="5"/>
      <c r="MIA50" s="5"/>
      <c r="MIB50" s="5"/>
      <c r="MIC50" s="5"/>
      <c r="MID50" s="5"/>
      <c r="MIE50" s="5"/>
      <c r="MIF50" s="5"/>
      <c r="MIG50" s="5"/>
      <c r="MIH50" s="5"/>
      <c r="MII50" s="5"/>
      <c r="MIJ50" s="5"/>
      <c r="MIK50" s="5"/>
      <c r="MIL50" s="5"/>
      <c r="MIM50" s="5"/>
      <c r="MIN50" s="5"/>
      <c r="MIO50" s="5"/>
      <c r="MIP50" s="5"/>
      <c r="MIQ50" s="5"/>
      <c r="MIR50" s="5"/>
      <c r="MIS50" s="5"/>
      <c r="MIT50" s="5"/>
      <c r="MIU50" s="5"/>
      <c r="MIV50" s="5"/>
      <c r="MIW50" s="5"/>
      <c r="MIX50" s="5"/>
      <c r="MIY50" s="5"/>
      <c r="MIZ50" s="5"/>
      <c r="MJA50" s="5"/>
      <c r="MJB50" s="5"/>
      <c r="MJC50" s="5"/>
      <c r="MJD50" s="5"/>
      <c r="MJE50" s="5"/>
      <c r="MJF50" s="5"/>
      <c r="MJG50" s="5"/>
      <c r="MJH50" s="5"/>
      <c r="MJI50" s="5"/>
      <c r="MJJ50" s="5"/>
      <c r="MJK50" s="5"/>
      <c r="MJL50" s="5"/>
      <c r="MJM50" s="5"/>
      <c r="MJN50" s="5"/>
      <c r="MJO50" s="5"/>
      <c r="MJP50" s="5"/>
      <c r="MJQ50" s="5"/>
      <c r="MJR50" s="5"/>
      <c r="MJS50" s="5"/>
      <c r="MJT50" s="5"/>
      <c r="MJU50" s="5"/>
      <c r="MJV50" s="5"/>
      <c r="MJW50" s="5"/>
      <c r="MJX50" s="5"/>
      <c r="MJY50" s="5"/>
      <c r="MJZ50" s="5"/>
      <c r="MKA50" s="5"/>
      <c r="MKB50" s="5"/>
      <c r="MKC50" s="5"/>
      <c r="MKD50" s="5"/>
      <c r="MKE50" s="5"/>
      <c r="MKF50" s="5"/>
      <c r="MKG50" s="5"/>
      <c r="MKH50" s="5"/>
      <c r="MKI50" s="5"/>
      <c r="MKJ50" s="5"/>
      <c r="MKK50" s="5"/>
      <c r="MKL50" s="5"/>
      <c r="MKM50" s="5"/>
      <c r="MKN50" s="5"/>
      <c r="MKO50" s="5"/>
      <c r="MKP50" s="5"/>
      <c r="MKQ50" s="5"/>
      <c r="MKR50" s="5"/>
      <c r="MKS50" s="5"/>
      <c r="MKT50" s="5"/>
      <c r="MKU50" s="5"/>
      <c r="MKV50" s="5"/>
      <c r="MKW50" s="5"/>
      <c r="MKX50" s="5"/>
      <c r="MKY50" s="5"/>
      <c r="MKZ50" s="5"/>
      <c r="MLA50" s="5"/>
      <c r="MLB50" s="5"/>
      <c r="MLC50" s="5"/>
      <c r="MLD50" s="5"/>
      <c r="MLE50" s="5"/>
      <c r="MLF50" s="5"/>
      <c r="MLG50" s="5"/>
      <c r="MLH50" s="5"/>
      <c r="MLI50" s="5"/>
      <c r="MLJ50" s="5"/>
      <c r="MLK50" s="5"/>
      <c r="MLL50" s="5"/>
      <c r="MLM50" s="5"/>
      <c r="MLN50" s="5"/>
      <c r="MLO50" s="5"/>
      <c r="MLP50" s="5"/>
      <c r="MLQ50" s="5"/>
      <c r="MLR50" s="5"/>
      <c r="MLS50" s="5"/>
      <c r="MLT50" s="5"/>
      <c r="MLU50" s="5"/>
      <c r="MLV50" s="5"/>
      <c r="MLW50" s="5"/>
      <c r="MLX50" s="5"/>
      <c r="MLY50" s="5"/>
      <c r="MLZ50" s="5"/>
      <c r="MMA50" s="5"/>
      <c r="MMB50" s="5"/>
      <c r="MMC50" s="5"/>
      <c r="MMD50" s="5"/>
      <c r="MME50" s="5"/>
      <c r="MMF50" s="5"/>
      <c r="MMG50" s="5"/>
      <c r="MMH50" s="5"/>
      <c r="MMI50" s="5"/>
      <c r="MMJ50" s="5"/>
      <c r="MMK50" s="5"/>
      <c r="MML50" s="5"/>
      <c r="MMM50" s="5"/>
      <c r="MMN50" s="5"/>
      <c r="MMO50" s="5"/>
      <c r="MMP50" s="5"/>
      <c r="MMQ50" s="5"/>
      <c r="MMR50" s="5"/>
      <c r="MMS50" s="5"/>
      <c r="MMT50" s="5"/>
      <c r="MMU50" s="5"/>
      <c r="MMV50" s="5"/>
      <c r="MMW50" s="5"/>
      <c r="MMX50" s="5"/>
      <c r="MMY50" s="5"/>
      <c r="MMZ50" s="5"/>
      <c r="MNA50" s="5"/>
      <c r="MNB50" s="5"/>
      <c r="MNC50" s="5"/>
      <c r="MND50" s="5"/>
      <c r="MNE50" s="5"/>
      <c r="MNF50" s="5"/>
      <c r="MNG50" s="5"/>
      <c r="MNH50" s="5"/>
      <c r="MNI50" s="5"/>
      <c r="MNJ50" s="5"/>
      <c r="MNK50" s="5"/>
      <c r="MNL50" s="5"/>
      <c r="MNM50" s="5"/>
      <c r="MNN50" s="5"/>
      <c r="MNO50" s="5"/>
      <c r="MNP50" s="5"/>
      <c r="MNQ50" s="5"/>
      <c r="MNR50" s="5"/>
      <c r="MNS50" s="5"/>
      <c r="MNT50" s="5"/>
      <c r="MNU50" s="5"/>
      <c r="MNV50" s="5"/>
      <c r="MNW50" s="5"/>
      <c r="MNX50" s="5"/>
      <c r="MNY50" s="5"/>
      <c r="MNZ50" s="5"/>
      <c r="MOA50" s="5"/>
      <c r="MOB50" s="5"/>
      <c r="MOC50" s="5"/>
      <c r="MOD50" s="5"/>
      <c r="MOE50" s="5"/>
      <c r="MOF50" s="5"/>
      <c r="MOG50" s="5"/>
      <c r="MOH50" s="5"/>
      <c r="MOI50" s="5"/>
      <c r="MOJ50" s="5"/>
      <c r="MOK50" s="5"/>
      <c r="MOL50" s="5"/>
      <c r="MOM50" s="5"/>
      <c r="MON50" s="5"/>
      <c r="MOO50" s="5"/>
      <c r="MOP50" s="5"/>
      <c r="MOQ50" s="5"/>
      <c r="MOR50" s="5"/>
      <c r="MOS50" s="5"/>
      <c r="MOT50" s="5"/>
      <c r="MOU50" s="5"/>
      <c r="MOV50" s="5"/>
      <c r="MOW50" s="5"/>
      <c r="MOX50" s="5"/>
      <c r="MOY50" s="5"/>
      <c r="MOZ50" s="5"/>
      <c r="MPA50" s="5"/>
      <c r="MPB50" s="5"/>
      <c r="MPC50" s="5"/>
      <c r="MPD50" s="5"/>
      <c r="MPE50" s="5"/>
      <c r="MPF50" s="5"/>
      <c r="MPG50" s="5"/>
      <c r="MPH50" s="5"/>
      <c r="MPI50" s="5"/>
      <c r="MPJ50" s="5"/>
      <c r="MPK50" s="5"/>
      <c r="MPL50" s="5"/>
      <c r="MPM50" s="5"/>
      <c r="MPN50" s="5"/>
      <c r="MPO50" s="5"/>
      <c r="MPP50" s="5"/>
      <c r="MPQ50" s="5"/>
      <c r="MPR50" s="5"/>
      <c r="MPS50" s="5"/>
      <c r="MPT50" s="5"/>
      <c r="MPU50" s="5"/>
      <c r="MPV50" s="5"/>
      <c r="MPW50" s="5"/>
      <c r="MPX50" s="5"/>
      <c r="MPY50" s="5"/>
      <c r="MPZ50" s="5"/>
      <c r="MQA50" s="5"/>
      <c r="MQB50" s="5"/>
      <c r="MQC50" s="5"/>
      <c r="MQD50" s="5"/>
      <c r="MQE50" s="5"/>
      <c r="MQF50" s="5"/>
      <c r="MQG50" s="5"/>
      <c r="MQH50" s="5"/>
      <c r="MQI50" s="5"/>
      <c r="MQJ50" s="5"/>
      <c r="MQK50" s="5"/>
      <c r="MQL50" s="5"/>
      <c r="MQM50" s="5"/>
      <c r="MQN50" s="5"/>
      <c r="MQO50" s="5"/>
      <c r="MQP50" s="5"/>
      <c r="MQQ50" s="5"/>
      <c r="MQR50" s="5"/>
      <c r="MQS50" s="5"/>
      <c r="MQT50" s="5"/>
      <c r="MQU50" s="5"/>
      <c r="MQV50" s="5"/>
      <c r="MQW50" s="5"/>
      <c r="MQX50" s="5"/>
      <c r="MQY50" s="5"/>
      <c r="MQZ50" s="5"/>
      <c r="MRA50" s="5"/>
      <c r="MRB50" s="5"/>
      <c r="MRC50" s="5"/>
      <c r="MRD50" s="5"/>
      <c r="MRE50" s="5"/>
      <c r="MRF50" s="5"/>
      <c r="MRG50" s="5"/>
      <c r="MRH50" s="5"/>
      <c r="MRI50" s="5"/>
      <c r="MRJ50" s="5"/>
      <c r="MRK50" s="5"/>
      <c r="MRL50" s="5"/>
      <c r="MRM50" s="5"/>
      <c r="MRN50" s="5"/>
      <c r="MRO50" s="5"/>
      <c r="MRP50" s="5"/>
      <c r="MRQ50" s="5"/>
      <c r="MRR50" s="5"/>
      <c r="MRS50" s="5"/>
      <c r="MRT50" s="5"/>
      <c r="MRU50" s="5"/>
      <c r="MRV50" s="5"/>
      <c r="MRW50" s="5"/>
      <c r="MRX50" s="5"/>
      <c r="MRY50" s="5"/>
      <c r="MRZ50" s="5"/>
      <c r="MSA50" s="5"/>
      <c r="MSB50" s="5"/>
      <c r="MSC50" s="5"/>
      <c r="MSD50" s="5"/>
      <c r="MSE50" s="5"/>
      <c r="MSF50" s="5"/>
      <c r="MSG50" s="5"/>
      <c r="MSH50" s="5"/>
      <c r="MSI50" s="5"/>
      <c r="MSJ50" s="5"/>
      <c r="MSK50" s="5"/>
      <c r="MSL50" s="5"/>
      <c r="MSM50" s="5"/>
      <c r="MSN50" s="5"/>
      <c r="MSO50" s="5"/>
      <c r="MSP50" s="5"/>
      <c r="MSQ50" s="5"/>
      <c r="MSR50" s="5"/>
      <c r="MSS50" s="5"/>
      <c r="MST50" s="5"/>
      <c r="MSU50" s="5"/>
      <c r="MSV50" s="5"/>
      <c r="MSW50" s="5"/>
      <c r="MSX50" s="5"/>
      <c r="MSY50" s="5"/>
      <c r="MSZ50" s="5"/>
      <c r="MTA50" s="5"/>
      <c r="MTB50" s="5"/>
      <c r="MTC50" s="5"/>
      <c r="MTD50" s="5"/>
      <c r="MTE50" s="5"/>
      <c r="MTF50" s="5"/>
      <c r="MTG50" s="5"/>
      <c r="MTH50" s="5"/>
      <c r="MTI50" s="5"/>
      <c r="MTJ50" s="5"/>
      <c r="MTK50" s="5"/>
      <c r="MTL50" s="5"/>
      <c r="MTM50" s="5"/>
      <c r="MTN50" s="5"/>
      <c r="MTO50" s="5"/>
      <c r="MTP50" s="5"/>
      <c r="MTQ50" s="5"/>
      <c r="MTR50" s="5"/>
      <c r="MTS50" s="5"/>
      <c r="MTT50" s="5"/>
      <c r="MTU50" s="5"/>
      <c r="MTV50" s="5"/>
      <c r="MTW50" s="5"/>
      <c r="MTX50" s="5"/>
      <c r="MTY50" s="5"/>
      <c r="MTZ50" s="5"/>
      <c r="MUA50" s="5"/>
      <c r="MUB50" s="5"/>
      <c r="MUC50" s="5"/>
      <c r="MUD50" s="5"/>
      <c r="MUE50" s="5"/>
      <c r="MUF50" s="5"/>
      <c r="MUG50" s="5"/>
      <c r="MUH50" s="5"/>
      <c r="MUI50" s="5"/>
      <c r="MUJ50" s="5"/>
      <c r="MUK50" s="5"/>
      <c r="MUL50" s="5"/>
      <c r="MUM50" s="5"/>
      <c r="MUN50" s="5"/>
      <c r="MUO50" s="5"/>
      <c r="MUP50" s="5"/>
      <c r="MUQ50" s="5"/>
      <c r="MUR50" s="5"/>
      <c r="MUS50" s="5"/>
      <c r="MUT50" s="5"/>
      <c r="MUU50" s="5"/>
      <c r="MUV50" s="5"/>
      <c r="MUW50" s="5"/>
      <c r="MUX50" s="5"/>
      <c r="MUY50" s="5"/>
      <c r="MUZ50" s="5"/>
      <c r="MVA50" s="5"/>
      <c r="MVB50" s="5"/>
      <c r="MVC50" s="5"/>
      <c r="MVD50" s="5"/>
      <c r="MVE50" s="5"/>
      <c r="MVF50" s="5"/>
      <c r="MVG50" s="5"/>
      <c r="MVH50" s="5"/>
      <c r="MVI50" s="5"/>
      <c r="MVJ50" s="5"/>
      <c r="MVK50" s="5"/>
      <c r="MVL50" s="5"/>
      <c r="MVM50" s="5"/>
      <c r="MVN50" s="5"/>
      <c r="MVO50" s="5"/>
      <c r="MVP50" s="5"/>
      <c r="MVQ50" s="5"/>
      <c r="MVR50" s="5"/>
      <c r="MVS50" s="5"/>
      <c r="MVT50" s="5"/>
      <c r="MVU50" s="5"/>
      <c r="MVV50" s="5"/>
      <c r="MVW50" s="5"/>
      <c r="MVX50" s="5"/>
      <c r="MVY50" s="5"/>
      <c r="MVZ50" s="5"/>
      <c r="MWA50" s="5"/>
      <c r="MWB50" s="5"/>
      <c r="MWC50" s="5"/>
      <c r="MWD50" s="5"/>
      <c r="MWE50" s="5"/>
      <c r="MWF50" s="5"/>
      <c r="MWG50" s="5"/>
      <c r="MWH50" s="5"/>
      <c r="MWI50" s="5"/>
      <c r="MWJ50" s="5"/>
      <c r="MWK50" s="5"/>
      <c r="MWL50" s="5"/>
      <c r="MWM50" s="5"/>
      <c r="MWN50" s="5"/>
      <c r="MWO50" s="5"/>
      <c r="MWP50" s="5"/>
      <c r="MWQ50" s="5"/>
      <c r="MWR50" s="5"/>
      <c r="MWS50" s="5"/>
      <c r="MWT50" s="5"/>
      <c r="MWU50" s="5"/>
      <c r="MWV50" s="5"/>
      <c r="MWW50" s="5"/>
      <c r="MWX50" s="5"/>
      <c r="MWY50" s="5"/>
      <c r="MWZ50" s="5"/>
      <c r="MXA50" s="5"/>
      <c r="MXB50" s="5"/>
      <c r="MXC50" s="5"/>
      <c r="MXD50" s="5"/>
      <c r="MXE50" s="5"/>
      <c r="MXF50" s="5"/>
      <c r="MXG50" s="5"/>
      <c r="MXH50" s="5"/>
      <c r="MXI50" s="5"/>
      <c r="MXJ50" s="5"/>
      <c r="MXK50" s="5"/>
      <c r="MXL50" s="5"/>
      <c r="MXM50" s="5"/>
      <c r="MXN50" s="5"/>
      <c r="MXO50" s="5"/>
      <c r="MXP50" s="5"/>
      <c r="MXQ50" s="5"/>
      <c r="MXR50" s="5"/>
      <c r="MXS50" s="5"/>
      <c r="MXT50" s="5"/>
      <c r="MXU50" s="5"/>
      <c r="MXV50" s="5"/>
      <c r="MXW50" s="5"/>
      <c r="MXX50" s="5"/>
      <c r="MXY50" s="5"/>
      <c r="MXZ50" s="5"/>
      <c r="MYA50" s="5"/>
      <c r="MYB50" s="5"/>
      <c r="MYC50" s="5"/>
      <c r="MYD50" s="5"/>
      <c r="MYE50" s="5"/>
      <c r="MYF50" s="5"/>
      <c r="MYG50" s="5"/>
      <c r="MYH50" s="5"/>
      <c r="MYI50" s="5"/>
      <c r="MYJ50" s="5"/>
      <c r="MYK50" s="5"/>
      <c r="MYL50" s="5"/>
      <c r="MYM50" s="5"/>
      <c r="MYN50" s="5"/>
      <c r="MYO50" s="5"/>
      <c r="MYP50" s="5"/>
      <c r="MYQ50" s="5"/>
      <c r="MYR50" s="5"/>
      <c r="MYS50" s="5"/>
      <c r="MYT50" s="5"/>
      <c r="MYU50" s="5"/>
      <c r="MYV50" s="5"/>
      <c r="MYW50" s="5"/>
      <c r="MYX50" s="5"/>
      <c r="MYY50" s="5"/>
      <c r="MYZ50" s="5"/>
      <c r="MZA50" s="5"/>
      <c r="MZB50" s="5"/>
      <c r="MZC50" s="5"/>
      <c r="MZD50" s="5"/>
      <c r="MZE50" s="5"/>
      <c r="MZF50" s="5"/>
      <c r="MZG50" s="5"/>
      <c r="MZH50" s="5"/>
      <c r="MZI50" s="5"/>
      <c r="MZJ50" s="5"/>
      <c r="MZK50" s="5"/>
      <c r="MZL50" s="5"/>
      <c r="MZM50" s="5"/>
      <c r="MZN50" s="5"/>
      <c r="MZO50" s="5"/>
      <c r="MZP50" s="5"/>
      <c r="MZQ50" s="5"/>
      <c r="MZR50" s="5"/>
      <c r="MZS50" s="5"/>
      <c r="MZT50" s="5"/>
      <c r="MZU50" s="5"/>
      <c r="MZV50" s="5"/>
      <c r="MZW50" s="5"/>
      <c r="MZX50" s="5"/>
      <c r="MZY50" s="5"/>
      <c r="MZZ50" s="5"/>
      <c r="NAA50" s="5"/>
      <c r="NAB50" s="5"/>
      <c r="NAC50" s="5"/>
      <c r="NAD50" s="5"/>
      <c r="NAE50" s="5"/>
      <c r="NAF50" s="5"/>
      <c r="NAG50" s="5"/>
      <c r="NAH50" s="5"/>
      <c r="NAI50" s="5"/>
      <c r="NAJ50" s="5"/>
      <c r="NAK50" s="5"/>
      <c r="NAL50" s="5"/>
      <c r="NAM50" s="5"/>
      <c r="NAN50" s="5"/>
      <c r="NAO50" s="5"/>
      <c r="NAP50" s="5"/>
      <c r="NAQ50" s="5"/>
      <c r="NAR50" s="5"/>
      <c r="NAS50" s="5"/>
      <c r="NAT50" s="5"/>
      <c r="NAU50" s="5"/>
      <c r="NAV50" s="5"/>
      <c r="NAW50" s="5"/>
      <c r="NAX50" s="5"/>
      <c r="NAY50" s="5"/>
      <c r="NAZ50" s="5"/>
      <c r="NBA50" s="5"/>
      <c r="NBB50" s="5"/>
      <c r="NBC50" s="5"/>
      <c r="NBD50" s="5"/>
      <c r="NBE50" s="5"/>
      <c r="NBF50" s="5"/>
      <c r="NBG50" s="5"/>
      <c r="NBH50" s="5"/>
      <c r="NBI50" s="5"/>
      <c r="NBJ50" s="5"/>
      <c r="NBK50" s="5"/>
      <c r="NBL50" s="5"/>
      <c r="NBM50" s="5"/>
      <c r="NBN50" s="5"/>
      <c r="NBO50" s="5"/>
      <c r="NBP50" s="5"/>
      <c r="NBQ50" s="5"/>
      <c r="NBR50" s="5"/>
      <c r="NBS50" s="5"/>
      <c r="NBT50" s="5"/>
      <c r="NBU50" s="5"/>
      <c r="NBV50" s="5"/>
      <c r="NBW50" s="5"/>
      <c r="NBX50" s="5"/>
      <c r="NBY50" s="5"/>
      <c r="NBZ50" s="5"/>
      <c r="NCA50" s="5"/>
      <c r="NCB50" s="5"/>
      <c r="NCC50" s="5"/>
      <c r="NCD50" s="5"/>
      <c r="NCE50" s="5"/>
      <c r="NCF50" s="5"/>
      <c r="NCG50" s="5"/>
      <c r="NCH50" s="5"/>
      <c r="NCI50" s="5"/>
      <c r="NCJ50" s="5"/>
      <c r="NCK50" s="5"/>
      <c r="NCL50" s="5"/>
      <c r="NCM50" s="5"/>
      <c r="NCN50" s="5"/>
      <c r="NCO50" s="5"/>
      <c r="NCP50" s="5"/>
      <c r="NCQ50" s="5"/>
      <c r="NCR50" s="5"/>
      <c r="NCS50" s="5"/>
      <c r="NCT50" s="5"/>
      <c r="NCU50" s="5"/>
      <c r="NCV50" s="5"/>
      <c r="NCW50" s="5"/>
      <c r="NCX50" s="5"/>
      <c r="NCY50" s="5"/>
      <c r="NCZ50" s="5"/>
      <c r="NDA50" s="5"/>
      <c r="NDB50" s="5"/>
      <c r="NDC50" s="5"/>
      <c r="NDD50" s="5"/>
      <c r="NDE50" s="5"/>
      <c r="NDF50" s="5"/>
      <c r="NDG50" s="5"/>
      <c r="NDH50" s="5"/>
      <c r="NDI50" s="5"/>
      <c r="NDJ50" s="5"/>
      <c r="NDK50" s="5"/>
      <c r="NDL50" s="5"/>
      <c r="NDM50" s="5"/>
      <c r="NDN50" s="5"/>
      <c r="NDO50" s="5"/>
      <c r="NDP50" s="5"/>
      <c r="NDQ50" s="5"/>
      <c r="NDR50" s="5"/>
      <c r="NDS50" s="5"/>
      <c r="NDT50" s="5"/>
      <c r="NDU50" s="5"/>
      <c r="NDV50" s="5"/>
      <c r="NDW50" s="5"/>
      <c r="NDX50" s="5"/>
      <c r="NDY50" s="5"/>
      <c r="NDZ50" s="5"/>
      <c r="NEA50" s="5"/>
      <c r="NEB50" s="5"/>
      <c r="NEC50" s="5"/>
      <c r="NED50" s="5"/>
      <c r="NEE50" s="5"/>
      <c r="NEF50" s="5"/>
      <c r="NEG50" s="5"/>
      <c r="NEH50" s="5"/>
      <c r="NEI50" s="5"/>
      <c r="NEJ50" s="5"/>
      <c r="NEK50" s="5"/>
      <c r="NEL50" s="5"/>
      <c r="NEM50" s="5"/>
      <c r="NEN50" s="5"/>
      <c r="NEO50" s="5"/>
      <c r="NEP50" s="5"/>
      <c r="NEQ50" s="5"/>
      <c r="NER50" s="5"/>
      <c r="NES50" s="5"/>
      <c r="NET50" s="5"/>
      <c r="NEU50" s="5"/>
      <c r="NEV50" s="5"/>
      <c r="NEW50" s="5"/>
      <c r="NEX50" s="5"/>
      <c r="NEY50" s="5"/>
      <c r="NEZ50" s="5"/>
      <c r="NFA50" s="5"/>
      <c r="NFB50" s="5"/>
      <c r="NFC50" s="5"/>
      <c r="NFD50" s="5"/>
      <c r="NFE50" s="5"/>
      <c r="NFF50" s="5"/>
      <c r="NFG50" s="5"/>
      <c r="NFH50" s="5"/>
      <c r="NFI50" s="5"/>
      <c r="NFJ50" s="5"/>
      <c r="NFK50" s="5"/>
      <c r="NFL50" s="5"/>
      <c r="NFM50" s="5"/>
      <c r="NFN50" s="5"/>
      <c r="NFO50" s="5"/>
      <c r="NFP50" s="5"/>
      <c r="NFQ50" s="5"/>
      <c r="NFR50" s="5"/>
      <c r="NFS50" s="5"/>
      <c r="NFT50" s="5"/>
      <c r="NFU50" s="5"/>
      <c r="NFV50" s="5"/>
      <c r="NFW50" s="5"/>
      <c r="NFX50" s="5"/>
      <c r="NFY50" s="5"/>
      <c r="NFZ50" s="5"/>
      <c r="NGA50" s="5"/>
      <c r="NGB50" s="5"/>
      <c r="NGC50" s="5"/>
      <c r="NGD50" s="5"/>
      <c r="NGE50" s="5"/>
      <c r="NGF50" s="5"/>
      <c r="NGG50" s="5"/>
      <c r="NGH50" s="5"/>
      <c r="NGI50" s="5"/>
      <c r="NGJ50" s="5"/>
      <c r="NGK50" s="5"/>
      <c r="NGL50" s="5"/>
      <c r="NGM50" s="5"/>
      <c r="NGN50" s="5"/>
      <c r="NGO50" s="5"/>
      <c r="NGP50" s="5"/>
      <c r="NGQ50" s="5"/>
      <c r="NGR50" s="5"/>
      <c r="NGS50" s="5"/>
      <c r="NGT50" s="5"/>
      <c r="NGU50" s="5"/>
      <c r="NGV50" s="5"/>
      <c r="NGW50" s="5"/>
      <c r="NGX50" s="5"/>
      <c r="NGY50" s="5"/>
      <c r="NGZ50" s="5"/>
      <c r="NHA50" s="5"/>
      <c r="NHB50" s="5"/>
      <c r="NHC50" s="5"/>
      <c r="NHD50" s="5"/>
      <c r="NHE50" s="5"/>
      <c r="NHF50" s="5"/>
      <c r="NHG50" s="5"/>
      <c r="NHH50" s="5"/>
      <c r="NHI50" s="5"/>
      <c r="NHJ50" s="5"/>
      <c r="NHK50" s="5"/>
      <c r="NHL50" s="5"/>
      <c r="NHM50" s="5"/>
      <c r="NHN50" s="5"/>
      <c r="NHO50" s="5"/>
      <c r="NHP50" s="5"/>
      <c r="NHQ50" s="5"/>
      <c r="NHR50" s="5"/>
      <c r="NHS50" s="5"/>
      <c r="NHT50" s="5"/>
      <c r="NHU50" s="5"/>
      <c r="NHV50" s="5"/>
      <c r="NHW50" s="5"/>
      <c r="NHX50" s="5"/>
      <c r="NHY50" s="5"/>
      <c r="NHZ50" s="5"/>
      <c r="NIA50" s="5"/>
      <c r="NIB50" s="5"/>
      <c r="NIC50" s="5"/>
      <c r="NID50" s="5"/>
      <c r="NIE50" s="5"/>
      <c r="NIF50" s="5"/>
      <c r="NIG50" s="5"/>
      <c r="NIH50" s="5"/>
      <c r="NII50" s="5"/>
      <c r="NIJ50" s="5"/>
      <c r="NIK50" s="5"/>
      <c r="NIL50" s="5"/>
      <c r="NIM50" s="5"/>
      <c r="NIN50" s="5"/>
      <c r="NIO50" s="5"/>
      <c r="NIP50" s="5"/>
      <c r="NIQ50" s="5"/>
      <c r="NIR50" s="5"/>
      <c r="NIS50" s="5"/>
      <c r="NIT50" s="5"/>
      <c r="NIU50" s="5"/>
      <c r="NIV50" s="5"/>
      <c r="NIW50" s="5"/>
      <c r="NIX50" s="5"/>
      <c r="NIY50" s="5"/>
      <c r="NIZ50" s="5"/>
      <c r="NJA50" s="5"/>
      <c r="NJB50" s="5"/>
      <c r="NJC50" s="5"/>
      <c r="NJD50" s="5"/>
      <c r="NJE50" s="5"/>
      <c r="NJF50" s="5"/>
      <c r="NJG50" s="5"/>
      <c r="NJH50" s="5"/>
      <c r="NJI50" s="5"/>
      <c r="NJJ50" s="5"/>
      <c r="NJK50" s="5"/>
      <c r="NJL50" s="5"/>
      <c r="NJM50" s="5"/>
      <c r="NJN50" s="5"/>
      <c r="NJO50" s="5"/>
      <c r="NJP50" s="5"/>
      <c r="NJQ50" s="5"/>
      <c r="NJR50" s="5"/>
      <c r="NJS50" s="5"/>
      <c r="NJT50" s="5"/>
      <c r="NJU50" s="5"/>
      <c r="NJV50" s="5"/>
      <c r="NJW50" s="5"/>
      <c r="NJX50" s="5"/>
      <c r="NJY50" s="5"/>
      <c r="NJZ50" s="5"/>
      <c r="NKA50" s="5"/>
      <c r="NKB50" s="5"/>
      <c r="NKC50" s="5"/>
      <c r="NKD50" s="5"/>
      <c r="NKE50" s="5"/>
      <c r="NKF50" s="5"/>
      <c r="NKG50" s="5"/>
      <c r="NKH50" s="5"/>
      <c r="NKI50" s="5"/>
      <c r="NKJ50" s="5"/>
      <c r="NKK50" s="5"/>
      <c r="NKL50" s="5"/>
      <c r="NKM50" s="5"/>
      <c r="NKN50" s="5"/>
      <c r="NKO50" s="5"/>
      <c r="NKP50" s="5"/>
      <c r="NKQ50" s="5"/>
      <c r="NKR50" s="5"/>
      <c r="NKS50" s="5"/>
      <c r="NKT50" s="5"/>
      <c r="NKU50" s="5"/>
      <c r="NKV50" s="5"/>
      <c r="NKW50" s="5"/>
      <c r="NKX50" s="5"/>
      <c r="NKY50" s="5"/>
      <c r="NKZ50" s="5"/>
      <c r="NLA50" s="5"/>
      <c r="NLB50" s="5"/>
      <c r="NLC50" s="5"/>
      <c r="NLD50" s="5"/>
      <c r="NLE50" s="5"/>
      <c r="NLF50" s="5"/>
      <c r="NLG50" s="5"/>
      <c r="NLH50" s="5"/>
      <c r="NLI50" s="5"/>
      <c r="NLJ50" s="5"/>
      <c r="NLK50" s="5"/>
      <c r="NLL50" s="5"/>
      <c r="NLM50" s="5"/>
      <c r="NLN50" s="5"/>
      <c r="NLO50" s="5"/>
      <c r="NLP50" s="5"/>
      <c r="NLQ50" s="5"/>
      <c r="NLR50" s="5"/>
      <c r="NLS50" s="5"/>
      <c r="NLT50" s="5"/>
      <c r="NLU50" s="5"/>
      <c r="NLV50" s="5"/>
      <c r="NLW50" s="5"/>
      <c r="NLX50" s="5"/>
      <c r="NLY50" s="5"/>
      <c r="NLZ50" s="5"/>
      <c r="NMA50" s="5"/>
      <c r="NMB50" s="5"/>
      <c r="NMC50" s="5"/>
      <c r="NMD50" s="5"/>
      <c r="NME50" s="5"/>
      <c r="NMF50" s="5"/>
      <c r="NMG50" s="5"/>
      <c r="NMH50" s="5"/>
      <c r="NMI50" s="5"/>
      <c r="NMJ50" s="5"/>
      <c r="NMK50" s="5"/>
      <c r="NML50" s="5"/>
      <c r="NMM50" s="5"/>
      <c r="NMN50" s="5"/>
      <c r="NMO50" s="5"/>
      <c r="NMP50" s="5"/>
      <c r="NMQ50" s="5"/>
      <c r="NMR50" s="5"/>
      <c r="NMS50" s="5"/>
      <c r="NMT50" s="5"/>
      <c r="NMU50" s="5"/>
      <c r="NMV50" s="5"/>
      <c r="NMW50" s="5"/>
      <c r="NMX50" s="5"/>
      <c r="NMY50" s="5"/>
      <c r="NMZ50" s="5"/>
      <c r="NNA50" s="5"/>
      <c r="NNB50" s="5"/>
      <c r="NNC50" s="5"/>
      <c r="NND50" s="5"/>
      <c r="NNE50" s="5"/>
      <c r="NNF50" s="5"/>
      <c r="NNG50" s="5"/>
      <c r="NNH50" s="5"/>
      <c r="NNI50" s="5"/>
      <c r="NNJ50" s="5"/>
      <c r="NNK50" s="5"/>
      <c r="NNL50" s="5"/>
      <c r="NNM50" s="5"/>
      <c r="NNN50" s="5"/>
      <c r="NNO50" s="5"/>
      <c r="NNP50" s="5"/>
      <c r="NNQ50" s="5"/>
      <c r="NNR50" s="5"/>
      <c r="NNS50" s="5"/>
      <c r="NNT50" s="5"/>
      <c r="NNU50" s="5"/>
      <c r="NNV50" s="5"/>
      <c r="NNW50" s="5"/>
      <c r="NNX50" s="5"/>
      <c r="NNY50" s="5"/>
      <c r="NNZ50" s="5"/>
      <c r="NOA50" s="5"/>
      <c r="NOB50" s="5"/>
      <c r="NOC50" s="5"/>
      <c r="NOD50" s="5"/>
      <c r="NOE50" s="5"/>
      <c r="NOF50" s="5"/>
      <c r="NOG50" s="5"/>
      <c r="NOH50" s="5"/>
      <c r="NOI50" s="5"/>
      <c r="NOJ50" s="5"/>
      <c r="NOK50" s="5"/>
      <c r="NOL50" s="5"/>
      <c r="NOM50" s="5"/>
      <c r="NON50" s="5"/>
      <c r="NOO50" s="5"/>
      <c r="NOP50" s="5"/>
      <c r="NOQ50" s="5"/>
      <c r="NOR50" s="5"/>
      <c r="NOS50" s="5"/>
      <c r="NOT50" s="5"/>
      <c r="NOU50" s="5"/>
      <c r="NOV50" s="5"/>
      <c r="NOW50" s="5"/>
      <c r="NOX50" s="5"/>
      <c r="NOY50" s="5"/>
      <c r="NOZ50" s="5"/>
      <c r="NPA50" s="5"/>
      <c r="NPB50" s="5"/>
      <c r="NPC50" s="5"/>
      <c r="NPD50" s="5"/>
      <c r="NPE50" s="5"/>
      <c r="NPF50" s="5"/>
      <c r="NPG50" s="5"/>
      <c r="NPH50" s="5"/>
      <c r="NPI50" s="5"/>
      <c r="NPJ50" s="5"/>
      <c r="NPK50" s="5"/>
      <c r="NPL50" s="5"/>
      <c r="NPM50" s="5"/>
      <c r="NPN50" s="5"/>
      <c r="NPO50" s="5"/>
      <c r="NPP50" s="5"/>
      <c r="NPQ50" s="5"/>
      <c r="NPR50" s="5"/>
      <c r="NPS50" s="5"/>
      <c r="NPT50" s="5"/>
      <c r="NPU50" s="5"/>
      <c r="NPV50" s="5"/>
      <c r="NPW50" s="5"/>
      <c r="NPX50" s="5"/>
      <c r="NPY50" s="5"/>
      <c r="NPZ50" s="5"/>
      <c r="NQA50" s="5"/>
      <c r="NQB50" s="5"/>
      <c r="NQC50" s="5"/>
      <c r="NQD50" s="5"/>
      <c r="NQE50" s="5"/>
      <c r="NQF50" s="5"/>
      <c r="NQG50" s="5"/>
      <c r="NQH50" s="5"/>
      <c r="NQI50" s="5"/>
      <c r="NQJ50" s="5"/>
      <c r="NQK50" s="5"/>
      <c r="NQL50" s="5"/>
      <c r="NQM50" s="5"/>
      <c r="NQN50" s="5"/>
      <c r="NQO50" s="5"/>
      <c r="NQP50" s="5"/>
      <c r="NQQ50" s="5"/>
      <c r="NQR50" s="5"/>
      <c r="NQS50" s="5"/>
      <c r="NQT50" s="5"/>
      <c r="NQU50" s="5"/>
      <c r="NQV50" s="5"/>
      <c r="NQW50" s="5"/>
      <c r="NQX50" s="5"/>
      <c r="NQY50" s="5"/>
      <c r="NQZ50" s="5"/>
      <c r="NRA50" s="5"/>
      <c r="NRB50" s="5"/>
      <c r="NRC50" s="5"/>
      <c r="NRD50" s="5"/>
      <c r="NRE50" s="5"/>
      <c r="NRF50" s="5"/>
      <c r="NRG50" s="5"/>
      <c r="NRH50" s="5"/>
      <c r="NRI50" s="5"/>
      <c r="NRJ50" s="5"/>
      <c r="NRK50" s="5"/>
      <c r="NRL50" s="5"/>
      <c r="NRM50" s="5"/>
      <c r="NRN50" s="5"/>
      <c r="NRO50" s="5"/>
      <c r="NRP50" s="5"/>
      <c r="NRQ50" s="5"/>
      <c r="NRR50" s="5"/>
      <c r="NRS50" s="5"/>
      <c r="NRT50" s="5"/>
      <c r="NRU50" s="5"/>
      <c r="NRV50" s="5"/>
      <c r="NRW50" s="5"/>
      <c r="NRX50" s="5"/>
      <c r="NRY50" s="5"/>
      <c r="NRZ50" s="5"/>
      <c r="NSA50" s="5"/>
      <c r="NSB50" s="5"/>
      <c r="NSC50" s="5"/>
      <c r="NSD50" s="5"/>
      <c r="NSE50" s="5"/>
      <c r="NSF50" s="5"/>
      <c r="NSG50" s="5"/>
      <c r="NSH50" s="5"/>
      <c r="NSI50" s="5"/>
      <c r="NSJ50" s="5"/>
      <c r="NSK50" s="5"/>
      <c r="NSL50" s="5"/>
      <c r="NSM50" s="5"/>
      <c r="NSN50" s="5"/>
      <c r="NSO50" s="5"/>
      <c r="NSP50" s="5"/>
      <c r="NSQ50" s="5"/>
      <c r="NSR50" s="5"/>
      <c r="NSS50" s="5"/>
      <c r="NST50" s="5"/>
      <c r="NSU50" s="5"/>
      <c r="NSV50" s="5"/>
      <c r="NSW50" s="5"/>
      <c r="NSX50" s="5"/>
      <c r="NSY50" s="5"/>
      <c r="NSZ50" s="5"/>
      <c r="NTA50" s="5"/>
      <c r="NTB50" s="5"/>
      <c r="NTC50" s="5"/>
      <c r="NTD50" s="5"/>
      <c r="NTE50" s="5"/>
      <c r="NTF50" s="5"/>
      <c r="NTG50" s="5"/>
      <c r="NTH50" s="5"/>
      <c r="NTI50" s="5"/>
      <c r="NTJ50" s="5"/>
      <c r="NTK50" s="5"/>
      <c r="NTL50" s="5"/>
      <c r="NTM50" s="5"/>
      <c r="NTN50" s="5"/>
      <c r="NTO50" s="5"/>
      <c r="NTP50" s="5"/>
      <c r="NTQ50" s="5"/>
      <c r="NTR50" s="5"/>
      <c r="NTS50" s="5"/>
      <c r="NTT50" s="5"/>
      <c r="NTU50" s="5"/>
      <c r="NTV50" s="5"/>
      <c r="NTW50" s="5"/>
      <c r="NTX50" s="5"/>
      <c r="NTY50" s="5"/>
      <c r="NTZ50" s="5"/>
      <c r="NUA50" s="5"/>
      <c r="NUB50" s="5"/>
      <c r="NUC50" s="5"/>
      <c r="NUD50" s="5"/>
      <c r="NUE50" s="5"/>
      <c r="NUF50" s="5"/>
      <c r="NUG50" s="5"/>
      <c r="NUH50" s="5"/>
      <c r="NUI50" s="5"/>
      <c r="NUJ50" s="5"/>
      <c r="NUK50" s="5"/>
      <c r="NUL50" s="5"/>
      <c r="NUM50" s="5"/>
      <c r="NUN50" s="5"/>
      <c r="NUO50" s="5"/>
      <c r="NUP50" s="5"/>
      <c r="NUQ50" s="5"/>
      <c r="NUR50" s="5"/>
      <c r="NUS50" s="5"/>
      <c r="NUT50" s="5"/>
      <c r="NUU50" s="5"/>
      <c r="NUV50" s="5"/>
      <c r="NUW50" s="5"/>
      <c r="NUX50" s="5"/>
      <c r="NUY50" s="5"/>
      <c r="NUZ50" s="5"/>
      <c r="NVA50" s="5"/>
      <c r="NVB50" s="5"/>
      <c r="NVC50" s="5"/>
      <c r="NVD50" s="5"/>
      <c r="NVE50" s="5"/>
      <c r="NVF50" s="5"/>
      <c r="NVG50" s="5"/>
      <c r="NVH50" s="5"/>
      <c r="NVI50" s="5"/>
      <c r="NVJ50" s="5"/>
      <c r="NVK50" s="5"/>
      <c r="NVL50" s="5"/>
      <c r="NVM50" s="5"/>
      <c r="NVN50" s="5"/>
      <c r="NVO50" s="5"/>
      <c r="NVP50" s="5"/>
      <c r="NVQ50" s="5"/>
      <c r="NVR50" s="5"/>
      <c r="NVS50" s="5"/>
      <c r="NVT50" s="5"/>
      <c r="NVU50" s="5"/>
      <c r="NVV50" s="5"/>
      <c r="NVW50" s="5"/>
      <c r="NVX50" s="5"/>
      <c r="NVY50" s="5"/>
      <c r="NVZ50" s="5"/>
      <c r="NWA50" s="5"/>
      <c r="NWB50" s="5"/>
      <c r="NWC50" s="5"/>
      <c r="NWD50" s="5"/>
      <c r="NWE50" s="5"/>
      <c r="NWF50" s="5"/>
      <c r="NWG50" s="5"/>
      <c r="NWH50" s="5"/>
      <c r="NWI50" s="5"/>
      <c r="NWJ50" s="5"/>
      <c r="NWK50" s="5"/>
      <c r="NWL50" s="5"/>
      <c r="NWM50" s="5"/>
      <c r="NWN50" s="5"/>
      <c r="NWO50" s="5"/>
      <c r="NWP50" s="5"/>
      <c r="NWQ50" s="5"/>
      <c r="NWR50" s="5"/>
      <c r="NWS50" s="5"/>
      <c r="NWT50" s="5"/>
      <c r="NWU50" s="5"/>
      <c r="NWV50" s="5"/>
      <c r="NWW50" s="5"/>
      <c r="NWX50" s="5"/>
      <c r="NWY50" s="5"/>
      <c r="NWZ50" s="5"/>
      <c r="NXA50" s="5"/>
      <c r="NXB50" s="5"/>
      <c r="NXC50" s="5"/>
      <c r="NXD50" s="5"/>
      <c r="NXE50" s="5"/>
      <c r="NXF50" s="5"/>
      <c r="NXG50" s="5"/>
      <c r="NXH50" s="5"/>
      <c r="NXI50" s="5"/>
      <c r="NXJ50" s="5"/>
      <c r="NXK50" s="5"/>
      <c r="NXL50" s="5"/>
      <c r="NXM50" s="5"/>
      <c r="NXN50" s="5"/>
      <c r="NXO50" s="5"/>
      <c r="NXP50" s="5"/>
      <c r="NXQ50" s="5"/>
      <c r="NXR50" s="5"/>
      <c r="NXS50" s="5"/>
      <c r="NXT50" s="5"/>
      <c r="NXU50" s="5"/>
      <c r="NXV50" s="5"/>
      <c r="NXW50" s="5"/>
      <c r="NXX50" s="5"/>
      <c r="NXY50" s="5"/>
      <c r="NXZ50" s="5"/>
      <c r="NYA50" s="5"/>
      <c r="NYB50" s="5"/>
      <c r="NYC50" s="5"/>
      <c r="NYD50" s="5"/>
      <c r="NYE50" s="5"/>
      <c r="NYF50" s="5"/>
      <c r="NYG50" s="5"/>
      <c r="NYH50" s="5"/>
      <c r="NYI50" s="5"/>
      <c r="NYJ50" s="5"/>
      <c r="NYK50" s="5"/>
      <c r="NYL50" s="5"/>
      <c r="NYM50" s="5"/>
      <c r="NYN50" s="5"/>
      <c r="NYO50" s="5"/>
      <c r="NYP50" s="5"/>
      <c r="NYQ50" s="5"/>
      <c r="NYR50" s="5"/>
      <c r="NYS50" s="5"/>
      <c r="NYT50" s="5"/>
      <c r="NYU50" s="5"/>
      <c r="NYV50" s="5"/>
      <c r="NYW50" s="5"/>
      <c r="NYX50" s="5"/>
      <c r="NYY50" s="5"/>
      <c r="NYZ50" s="5"/>
      <c r="NZA50" s="5"/>
      <c r="NZB50" s="5"/>
      <c r="NZC50" s="5"/>
      <c r="NZD50" s="5"/>
      <c r="NZE50" s="5"/>
      <c r="NZF50" s="5"/>
      <c r="NZG50" s="5"/>
      <c r="NZH50" s="5"/>
      <c r="NZI50" s="5"/>
      <c r="NZJ50" s="5"/>
      <c r="NZK50" s="5"/>
      <c r="NZL50" s="5"/>
      <c r="NZM50" s="5"/>
      <c r="NZN50" s="5"/>
      <c r="NZO50" s="5"/>
      <c r="NZP50" s="5"/>
      <c r="NZQ50" s="5"/>
      <c r="NZR50" s="5"/>
      <c r="NZS50" s="5"/>
      <c r="NZT50" s="5"/>
      <c r="NZU50" s="5"/>
      <c r="NZV50" s="5"/>
      <c r="NZW50" s="5"/>
      <c r="NZX50" s="5"/>
      <c r="NZY50" s="5"/>
      <c r="NZZ50" s="5"/>
      <c r="OAA50" s="5"/>
      <c r="OAB50" s="5"/>
      <c r="OAC50" s="5"/>
      <c r="OAD50" s="5"/>
      <c r="OAE50" s="5"/>
      <c r="OAF50" s="5"/>
      <c r="OAG50" s="5"/>
      <c r="OAH50" s="5"/>
      <c r="OAI50" s="5"/>
      <c r="OAJ50" s="5"/>
      <c r="OAK50" s="5"/>
      <c r="OAL50" s="5"/>
      <c r="OAM50" s="5"/>
      <c r="OAN50" s="5"/>
      <c r="OAO50" s="5"/>
      <c r="OAP50" s="5"/>
      <c r="OAQ50" s="5"/>
      <c r="OAR50" s="5"/>
      <c r="OAS50" s="5"/>
      <c r="OAT50" s="5"/>
      <c r="OAU50" s="5"/>
      <c r="OAV50" s="5"/>
      <c r="OAW50" s="5"/>
      <c r="OAX50" s="5"/>
      <c r="OAY50" s="5"/>
      <c r="OAZ50" s="5"/>
      <c r="OBA50" s="5"/>
      <c r="OBB50" s="5"/>
      <c r="OBC50" s="5"/>
      <c r="OBD50" s="5"/>
      <c r="OBE50" s="5"/>
      <c r="OBF50" s="5"/>
      <c r="OBG50" s="5"/>
      <c r="OBH50" s="5"/>
      <c r="OBI50" s="5"/>
      <c r="OBJ50" s="5"/>
      <c r="OBK50" s="5"/>
      <c r="OBL50" s="5"/>
      <c r="OBM50" s="5"/>
      <c r="OBN50" s="5"/>
      <c r="OBO50" s="5"/>
      <c r="OBP50" s="5"/>
      <c r="OBQ50" s="5"/>
      <c r="OBR50" s="5"/>
      <c r="OBS50" s="5"/>
      <c r="OBT50" s="5"/>
      <c r="OBU50" s="5"/>
      <c r="OBV50" s="5"/>
      <c r="OBW50" s="5"/>
      <c r="OBX50" s="5"/>
      <c r="OBY50" s="5"/>
      <c r="OBZ50" s="5"/>
      <c r="OCA50" s="5"/>
      <c r="OCB50" s="5"/>
      <c r="OCC50" s="5"/>
      <c r="OCD50" s="5"/>
      <c r="OCE50" s="5"/>
      <c r="OCF50" s="5"/>
      <c r="OCG50" s="5"/>
      <c r="OCH50" s="5"/>
      <c r="OCI50" s="5"/>
      <c r="OCJ50" s="5"/>
      <c r="OCK50" s="5"/>
      <c r="OCL50" s="5"/>
      <c r="OCM50" s="5"/>
      <c r="OCN50" s="5"/>
      <c r="OCO50" s="5"/>
      <c r="OCP50" s="5"/>
      <c r="OCQ50" s="5"/>
      <c r="OCR50" s="5"/>
      <c r="OCS50" s="5"/>
      <c r="OCT50" s="5"/>
      <c r="OCU50" s="5"/>
      <c r="OCV50" s="5"/>
      <c r="OCW50" s="5"/>
      <c r="OCX50" s="5"/>
      <c r="OCY50" s="5"/>
      <c r="OCZ50" s="5"/>
      <c r="ODA50" s="5"/>
      <c r="ODB50" s="5"/>
      <c r="ODC50" s="5"/>
      <c r="ODD50" s="5"/>
      <c r="ODE50" s="5"/>
      <c r="ODF50" s="5"/>
      <c r="ODG50" s="5"/>
      <c r="ODH50" s="5"/>
      <c r="ODI50" s="5"/>
      <c r="ODJ50" s="5"/>
      <c r="ODK50" s="5"/>
      <c r="ODL50" s="5"/>
      <c r="ODM50" s="5"/>
      <c r="ODN50" s="5"/>
      <c r="ODO50" s="5"/>
      <c r="ODP50" s="5"/>
      <c r="ODQ50" s="5"/>
      <c r="ODR50" s="5"/>
      <c r="ODS50" s="5"/>
      <c r="ODT50" s="5"/>
      <c r="ODU50" s="5"/>
      <c r="ODV50" s="5"/>
      <c r="ODW50" s="5"/>
      <c r="ODX50" s="5"/>
      <c r="ODY50" s="5"/>
      <c r="ODZ50" s="5"/>
      <c r="OEA50" s="5"/>
      <c r="OEB50" s="5"/>
      <c r="OEC50" s="5"/>
      <c r="OED50" s="5"/>
      <c r="OEE50" s="5"/>
      <c r="OEF50" s="5"/>
      <c r="OEG50" s="5"/>
      <c r="OEH50" s="5"/>
      <c r="OEI50" s="5"/>
      <c r="OEJ50" s="5"/>
      <c r="OEK50" s="5"/>
      <c r="OEL50" s="5"/>
      <c r="OEM50" s="5"/>
      <c r="OEN50" s="5"/>
      <c r="OEO50" s="5"/>
      <c r="OEP50" s="5"/>
      <c r="OEQ50" s="5"/>
      <c r="OER50" s="5"/>
      <c r="OES50" s="5"/>
      <c r="OET50" s="5"/>
      <c r="OEU50" s="5"/>
      <c r="OEV50" s="5"/>
      <c r="OEW50" s="5"/>
      <c r="OEX50" s="5"/>
      <c r="OEY50" s="5"/>
      <c r="OEZ50" s="5"/>
      <c r="OFA50" s="5"/>
      <c r="OFB50" s="5"/>
      <c r="OFC50" s="5"/>
      <c r="OFD50" s="5"/>
      <c r="OFE50" s="5"/>
      <c r="OFF50" s="5"/>
      <c r="OFG50" s="5"/>
      <c r="OFH50" s="5"/>
      <c r="OFI50" s="5"/>
      <c r="OFJ50" s="5"/>
      <c r="OFK50" s="5"/>
      <c r="OFL50" s="5"/>
      <c r="OFM50" s="5"/>
      <c r="OFN50" s="5"/>
      <c r="OFO50" s="5"/>
      <c r="OFP50" s="5"/>
      <c r="OFQ50" s="5"/>
      <c r="OFR50" s="5"/>
      <c r="OFS50" s="5"/>
      <c r="OFT50" s="5"/>
      <c r="OFU50" s="5"/>
      <c r="OFV50" s="5"/>
      <c r="OFW50" s="5"/>
      <c r="OFX50" s="5"/>
      <c r="OFY50" s="5"/>
      <c r="OFZ50" s="5"/>
      <c r="OGA50" s="5"/>
      <c r="OGB50" s="5"/>
      <c r="OGC50" s="5"/>
      <c r="OGD50" s="5"/>
      <c r="OGE50" s="5"/>
      <c r="OGF50" s="5"/>
      <c r="OGG50" s="5"/>
      <c r="OGH50" s="5"/>
      <c r="OGI50" s="5"/>
      <c r="OGJ50" s="5"/>
      <c r="OGK50" s="5"/>
      <c r="OGL50" s="5"/>
      <c r="OGM50" s="5"/>
      <c r="OGN50" s="5"/>
      <c r="OGO50" s="5"/>
      <c r="OGP50" s="5"/>
      <c r="OGQ50" s="5"/>
      <c r="OGR50" s="5"/>
      <c r="OGS50" s="5"/>
      <c r="OGT50" s="5"/>
      <c r="OGU50" s="5"/>
      <c r="OGV50" s="5"/>
      <c r="OGW50" s="5"/>
      <c r="OGX50" s="5"/>
      <c r="OGY50" s="5"/>
      <c r="OGZ50" s="5"/>
      <c r="OHA50" s="5"/>
      <c r="OHB50" s="5"/>
      <c r="OHC50" s="5"/>
      <c r="OHD50" s="5"/>
      <c r="OHE50" s="5"/>
      <c r="OHF50" s="5"/>
      <c r="OHG50" s="5"/>
      <c r="OHH50" s="5"/>
      <c r="OHI50" s="5"/>
      <c r="OHJ50" s="5"/>
      <c r="OHK50" s="5"/>
      <c r="OHL50" s="5"/>
      <c r="OHM50" s="5"/>
      <c r="OHN50" s="5"/>
      <c r="OHO50" s="5"/>
      <c r="OHP50" s="5"/>
      <c r="OHQ50" s="5"/>
      <c r="OHR50" s="5"/>
      <c r="OHS50" s="5"/>
      <c r="OHT50" s="5"/>
      <c r="OHU50" s="5"/>
      <c r="OHV50" s="5"/>
      <c r="OHW50" s="5"/>
      <c r="OHX50" s="5"/>
      <c r="OHY50" s="5"/>
      <c r="OHZ50" s="5"/>
      <c r="OIA50" s="5"/>
      <c r="OIB50" s="5"/>
      <c r="OIC50" s="5"/>
      <c r="OID50" s="5"/>
      <c r="OIE50" s="5"/>
      <c r="OIF50" s="5"/>
      <c r="OIG50" s="5"/>
      <c r="OIH50" s="5"/>
      <c r="OII50" s="5"/>
      <c r="OIJ50" s="5"/>
      <c r="OIK50" s="5"/>
      <c r="OIL50" s="5"/>
      <c r="OIM50" s="5"/>
      <c r="OIN50" s="5"/>
      <c r="OIO50" s="5"/>
      <c r="OIP50" s="5"/>
      <c r="OIQ50" s="5"/>
      <c r="OIR50" s="5"/>
      <c r="OIS50" s="5"/>
      <c r="OIT50" s="5"/>
      <c r="OIU50" s="5"/>
      <c r="OIV50" s="5"/>
      <c r="OIW50" s="5"/>
      <c r="OIX50" s="5"/>
      <c r="OIY50" s="5"/>
      <c r="OIZ50" s="5"/>
      <c r="OJA50" s="5"/>
      <c r="OJB50" s="5"/>
      <c r="OJC50" s="5"/>
      <c r="OJD50" s="5"/>
      <c r="OJE50" s="5"/>
      <c r="OJF50" s="5"/>
      <c r="OJG50" s="5"/>
      <c r="OJH50" s="5"/>
      <c r="OJI50" s="5"/>
      <c r="OJJ50" s="5"/>
      <c r="OJK50" s="5"/>
      <c r="OJL50" s="5"/>
      <c r="OJM50" s="5"/>
      <c r="OJN50" s="5"/>
      <c r="OJO50" s="5"/>
      <c r="OJP50" s="5"/>
      <c r="OJQ50" s="5"/>
      <c r="OJR50" s="5"/>
      <c r="OJS50" s="5"/>
      <c r="OJT50" s="5"/>
      <c r="OJU50" s="5"/>
      <c r="OJV50" s="5"/>
      <c r="OJW50" s="5"/>
      <c r="OJX50" s="5"/>
      <c r="OJY50" s="5"/>
      <c r="OJZ50" s="5"/>
      <c r="OKA50" s="5"/>
      <c r="OKB50" s="5"/>
      <c r="OKC50" s="5"/>
      <c r="OKD50" s="5"/>
      <c r="OKE50" s="5"/>
      <c r="OKF50" s="5"/>
      <c r="OKG50" s="5"/>
      <c r="OKH50" s="5"/>
      <c r="OKI50" s="5"/>
      <c r="OKJ50" s="5"/>
      <c r="OKK50" s="5"/>
      <c r="OKL50" s="5"/>
      <c r="OKM50" s="5"/>
      <c r="OKN50" s="5"/>
      <c r="OKO50" s="5"/>
      <c r="OKP50" s="5"/>
      <c r="OKQ50" s="5"/>
      <c r="OKR50" s="5"/>
      <c r="OKS50" s="5"/>
      <c r="OKT50" s="5"/>
      <c r="OKU50" s="5"/>
      <c r="OKV50" s="5"/>
      <c r="OKW50" s="5"/>
      <c r="OKX50" s="5"/>
      <c r="OKY50" s="5"/>
      <c r="OKZ50" s="5"/>
      <c r="OLA50" s="5"/>
      <c r="OLB50" s="5"/>
      <c r="OLC50" s="5"/>
      <c r="OLD50" s="5"/>
      <c r="OLE50" s="5"/>
      <c r="OLF50" s="5"/>
      <c r="OLG50" s="5"/>
      <c r="OLH50" s="5"/>
      <c r="OLI50" s="5"/>
      <c r="OLJ50" s="5"/>
      <c r="OLK50" s="5"/>
      <c r="OLL50" s="5"/>
      <c r="OLM50" s="5"/>
      <c r="OLN50" s="5"/>
      <c r="OLO50" s="5"/>
      <c r="OLP50" s="5"/>
      <c r="OLQ50" s="5"/>
      <c r="OLR50" s="5"/>
      <c r="OLS50" s="5"/>
      <c r="OLT50" s="5"/>
      <c r="OLU50" s="5"/>
      <c r="OLV50" s="5"/>
      <c r="OLW50" s="5"/>
      <c r="OLX50" s="5"/>
      <c r="OLY50" s="5"/>
      <c r="OLZ50" s="5"/>
      <c r="OMA50" s="5"/>
      <c r="OMB50" s="5"/>
      <c r="OMC50" s="5"/>
      <c r="OMD50" s="5"/>
      <c r="OME50" s="5"/>
      <c r="OMF50" s="5"/>
      <c r="OMG50" s="5"/>
      <c r="OMH50" s="5"/>
      <c r="OMI50" s="5"/>
      <c r="OMJ50" s="5"/>
      <c r="OMK50" s="5"/>
      <c r="OML50" s="5"/>
      <c r="OMM50" s="5"/>
      <c r="OMN50" s="5"/>
      <c r="OMO50" s="5"/>
      <c r="OMP50" s="5"/>
      <c r="OMQ50" s="5"/>
      <c r="OMR50" s="5"/>
      <c r="OMS50" s="5"/>
      <c r="OMT50" s="5"/>
      <c r="OMU50" s="5"/>
      <c r="OMV50" s="5"/>
      <c r="OMW50" s="5"/>
      <c r="OMX50" s="5"/>
      <c r="OMY50" s="5"/>
      <c r="OMZ50" s="5"/>
      <c r="ONA50" s="5"/>
      <c r="ONB50" s="5"/>
      <c r="ONC50" s="5"/>
      <c r="OND50" s="5"/>
      <c r="ONE50" s="5"/>
      <c r="ONF50" s="5"/>
      <c r="ONG50" s="5"/>
      <c r="ONH50" s="5"/>
      <c r="ONI50" s="5"/>
      <c r="ONJ50" s="5"/>
      <c r="ONK50" s="5"/>
      <c r="ONL50" s="5"/>
      <c r="ONM50" s="5"/>
      <c r="ONN50" s="5"/>
      <c r="ONO50" s="5"/>
      <c r="ONP50" s="5"/>
      <c r="ONQ50" s="5"/>
      <c r="ONR50" s="5"/>
      <c r="ONS50" s="5"/>
      <c r="ONT50" s="5"/>
      <c r="ONU50" s="5"/>
      <c r="ONV50" s="5"/>
      <c r="ONW50" s="5"/>
      <c r="ONX50" s="5"/>
      <c r="ONY50" s="5"/>
      <c r="ONZ50" s="5"/>
      <c r="OOA50" s="5"/>
      <c r="OOB50" s="5"/>
      <c r="OOC50" s="5"/>
      <c r="OOD50" s="5"/>
      <c r="OOE50" s="5"/>
      <c r="OOF50" s="5"/>
      <c r="OOG50" s="5"/>
      <c r="OOH50" s="5"/>
      <c r="OOI50" s="5"/>
      <c r="OOJ50" s="5"/>
      <c r="OOK50" s="5"/>
      <c r="OOL50" s="5"/>
      <c r="OOM50" s="5"/>
      <c r="OON50" s="5"/>
      <c r="OOO50" s="5"/>
      <c r="OOP50" s="5"/>
      <c r="OOQ50" s="5"/>
      <c r="OOR50" s="5"/>
      <c r="OOS50" s="5"/>
      <c r="OOT50" s="5"/>
      <c r="OOU50" s="5"/>
      <c r="OOV50" s="5"/>
      <c r="OOW50" s="5"/>
      <c r="OOX50" s="5"/>
      <c r="OOY50" s="5"/>
      <c r="OOZ50" s="5"/>
      <c r="OPA50" s="5"/>
      <c r="OPB50" s="5"/>
      <c r="OPC50" s="5"/>
      <c r="OPD50" s="5"/>
      <c r="OPE50" s="5"/>
      <c r="OPF50" s="5"/>
      <c r="OPG50" s="5"/>
      <c r="OPH50" s="5"/>
      <c r="OPI50" s="5"/>
      <c r="OPJ50" s="5"/>
      <c r="OPK50" s="5"/>
      <c r="OPL50" s="5"/>
      <c r="OPM50" s="5"/>
      <c r="OPN50" s="5"/>
      <c r="OPO50" s="5"/>
      <c r="OPP50" s="5"/>
      <c r="OPQ50" s="5"/>
      <c r="OPR50" s="5"/>
      <c r="OPS50" s="5"/>
      <c r="OPT50" s="5"/>
      <c r="OPU50" s="5"/>
      <c r="OPV50" s="5"/>
      <c r="OPW50" s="5"/>
      <c r="OPX50" s="5"/>
      <c r="OPY50" s="5"/>
      <c r="OPZ50" s="5"/>
      <c r="OQA50" s="5"/>
      <c r="OQB50" s="5"/>
      <c r="OQC50" s="5"/>
      <c r="OQD50" s="5"/>
      <c r="OQE50" s="5"/>
      <c r="OQF50" s="5"/>
      <c r="OQG50" s="5"/>
      <c r="OQH50" s="5"/>
      <c r="OQI50" s="5"/>
      <c r="OQJ50" s="5"/>
      <c r="OQK50" s="5"/>
      <c r="OQL50" s="5"/>
      <c r="OQM50" s="5"/>
      <c r="OQN50" s="5"/>
      <c r="OQO50" s="5"/>
      <c r="OQP50" s="5"/>
      <c r="OQQ50" s="5"/>
      <c r="OQR50" s="5"/>
      <c r="OQS50" s="5"/>
      <c r="OQT50" s="5"/>
      <c r="OQU50" s="5"/>
      <c r="OQV50" s="5"/>
      <c r="OQW50" s="5"/>
      <c r="OQX50" s="5"/>
      <c r="OQY50" s="5"/>
      <c r="OQZ50" s="5"/>
      <c r="ORA50" s="5"/>
      <c r="ORB50" s="5"/>
      <c r="ORC50" s="5"/>
      <c r="ORD50" s="5"/>
      <c r="ORE50" s="5"/>
      <c r="ORF50" s="5"/>
      <c r="ORG50" s="5"/>
      <c r="ORH50" s="5"/>
      <c r="ORI50" s="5"/>
      <c r="ORJ50" s="5"/>
      <c r="ORK50" s="5"/>
      <c r="ORL50" s="5"/>
      <c r="ORM50" s="5"/>
      <c r="ORN50" s="5"/>
      <c r="ORO50" s="5"/>
      <c r="ORP50" s="5"/>
      <c r="ORQ50" s="5"/>
      <c r="ORR50" s="5"/>
      <c r="ORS50" s="5"/>
      <c r="ORT50" s="5"/>
      <c r="ORU50" s="5"/>
      <c r="ORV50" s="5"/>
      <c r="ORW50" s="5"/>
      <c r="ORX50" s="5"/>
      <c r="ORY50" s="5"/>
      <c r="ORZ50" s="5"/>
      <c r="OSA50" s="5"/>
      <c r="OSB50" s="5"/>
      <c r="OSC50" s="5"/>
      <c r="OSD50" s="5"/>
      <c r="OSE50" s="5"/>
      <c r="OSF50" s="5"/>
      <c r="OSG50" s="5"/>
      <c r="OSH50" s="5"/>
      <c r="OSI50" s="5"/>
      <c r="OSJ50" s="5"/>
      <c r="OSK50" s="5"/>
      <c r="OSL50" s="5"/>
      <c r="OSM50" s="5"/>
      <c r="OSN50" s="5"/>
      <c r="OSO50" s="5"/>
      <c r="OSP50" s="5"/>
      <c r="OSQ50" s="5"/>
      <c r="OSR50" s="5"/>
      <c r="OSS50" s="5"/>
      <c r="OST50" s="5"/>
      <c r="OSU50" s="5"/>
      <c r="OSV50" s="5"/>
      <c r="OSW50" s="5"/>
      <c r="OSX50" s="5"/>
      <c r="OSY50" s="5"/>
      <c r="OSZ50" s="5"/>
      <c r="OTA50" s="5"/>
      <c r="OTB50" s="5"/>
      <c r="OTC50" s="5"/>
      <c r="OTD50" s="5"/>
      <c r="OTE50" s="5"/>
      <c r="OTF50" s="5"/>
      <c r="OTG50" s="5"/>
      <c r="OTH50" s="5"/>
      <c r="OTI50" s="5"/>
      <c r="OTJ50" s="5"/>
      <c r="OTK50" s="5"/>
      <c r="OTL50" s="5"/>
      <c r="OTM50" s="5"/>
      <c r="OTN50" s="5"/>
      <c r="OTO50" s="5"/>
      <c r="OTP50" s="5"/>
      <c r="OTQ50" s="5"/>
      <c r="OTR50" s="5"/>
      <c r="OTS50" s="5"/>
      <c r="OTT50" s="5"/>
      <c r="OTU50" s="5"/>
      <c r="OTV50" s="5"/>
      <c r="OTW50" s="5"/>
      <c r="OTX50" s="5"/>
      <c r="OTY50" s="5"/>
      <c r="OTZ50" s="5"/>
      <c r="OUA50" s="5"/>
      <c r="OUB50" s="5"/>
      <c r="OUC50" s="5"/>
      <c r="OUD50" s="5"/>
      <c r="OUE50" s="5"/>
      <c r="OUF50" s="5"/>
      <c r="OUG50" s="5"/>
      <c r="OUH50" s="5"/>
      <c r="OUI50" s="5"/>
      <c r="OUJ50" s="5"/>
      <c r="OUK50" s="5"/>
      <c r="OUL50" s="5"/>
      <c r="OUM50" s="5"/>
      <c r="OUN50" s="5"/>
      <c r="OUO50" s="5"/>
      <c r="OUP50" s="5"/>
      <c r="OUQ50" s="5"/>
      <c r="OUR50" s="5"/>
      <c r="OUS50" s="5"/>
      <c r="OUT50" s="5"/>
      <c r="OUU50" s="5"/>
      <c r="OUV50" s="5"/>
      <c r="OUW50" s="5"/>
      <c r="OUX50" s="5"/>
      <c r="OUY50" s="5"/>
      <c r="OUZ50" s="5"/>
      <c r="OVA50" s="5"/>
      <c r="OVB50" s="5"/>
      <c r="OVC50" s="5"/>
      <c r="OVD50" s="5"/>
      <c r="OVE50" s="5"/>
      <c r="OVF50" s="5"/>
      <c r="OVG50" s="5"/>
      <c r="OVH50" s="5"/>
      <c r="OVI50" s="5"/>
      <c r="OVJ50" s="5"/>
      <c r="OVK50" s="5"/>
      <c r="OVL50" s="5"/>
      <c r="OVM50" s="5"/>
      <c r="OVN50" s="5"/>
      <c r="OVO50" s="5"/>
      <c r="OVP50" s="5"/>
      <c r="OVQ50" s="5"/>
      <c r="OVR50" s="5"/>
      <c r="OVS50" s="5"/>
      <c r="OVT50" s="5"/>
      <c r="OVU50" s="5"/>
      <c r="OVV50" s="5"/>
      <c r="OVW50" s="5"/>
      <c r="OVX50" s="5"/>
      <c r="OVY50" s="5"/>
      <c r="OVZ50" s="5"/>
      <c r="OWA50" s="5"/>
      <c r="OWB50" s="5"/>
      <c r="OWC50" s="5"/>
      <c r="OWD50" s="5"/>
      <c r="OWE50" s="5"/>
      <c r="OWF50" s="5"/>
      <c r="OWG50" s="5"/>
      <c r="OWH50" s="5"/>
      <c r="OWI50" s="5"/>
      <c r="OWJ50" s="5"/>
      <c r="OWK50" s="5"/>
      <c r="OWL50" s="5"/>
      <c r="OWM50" s="5"/>
      <c r="OWN50" s="5"/>
      <c r="OWO50" s="5"/>
      <c r="OWP50" s="5"/>
      <c r="OWQ50" s="5"/>
      <c r="OWR50" s="5"/>
      <c r="OWS50" s="5"/>
      <c r="OWT50" s="5"/>
      <c r="OWU50" s="5"/>
      <c r="OWV50" s="5"/>
      <c r="OWW50" s="5"/>
      <c r="OWX50" s="5"/>
      <c r="OWY50" s="5"/>
      <c r="OWZ50" s="5"/>
      <c r="OXA50" s="5"/>
      <c r="OXB50" s="5"/>
      <c r="OXC50" s="5"/>
      <c r="OXD50" s="5"/>
      <c r="OXE50" s="5"/>
      <c r="OXF50" s="5"/>
      <c r="OXG50" s="5"/>
      <c r="OXH50" s="5"/>
      <c r="OXI50" s="5"/>
      <c r="OXJ50" s="5"/>
      <c r="OXK50" s="5"/>
      <c r="OXL50" s="5"/>
      <c r="OXM50" s="5"/>
      <c r="OXN50" s="5"/>
      <c r="OXO50" s="5"/>
      <c r="OXP50" s="5"/>
      <c r="OXQ50" s="5"/>
      <c r="OXR50" s="5"/>
      <c r="OXS50" s="5"/>
      <c r="OXT50" s="5"/>
      <c r="OXU50" s="5"/>
      <c r="OXV50" s="5"/>
      <c r="OXW50" s="5"/>
      <c r="OXX50" s="5"/>
      <c r="OXY50" s="5"/>
      <c r="OXZ50" s="5"/>
      <c r="OYA50" s="5"/>
      <c r="OYB50" s="5"/>
      <c r="OYC50" s="5"/>
      <c r="OYD50" s="5"/>
      <c r="OYE50" s="5"/>
      <c r="OYF50" s="5"/>
      <c r="OYG50" s="5"/>
      <c r="OYH50" s="5"/>
      <c r="OYI50" s="5"/>
      <c r="OYJ50" s="5"/>
      <c r="OYK50" s="5"/>
      <c r="OYL50" s="5"/>
      <c r="OYM50" s="5"/>
      <c r="OYN50" s="5"/>
      <c r="OYO50" s="5"/>
      <c r="OYP50" s="5"/>
      <c r="OYQ50" s="5"/>
      <c r="OYR50" s="5"/>
      <c r="OYS50" s="5"/>
      <c r="OYT50" s="5"/>
      <c r="OYU50" s="5"/>
      <c r="OYV50" s="5"/>
      <c r="OYW50" s="5"/>
      <c r="OYX50" s="5"/>
      <c r="OYY50" s="5"/>
      <c r="OYZ50" s="5"/>
      <c r="OZA50" s="5"/>
      <c r="OZB50" s="5"/>
      <c r="OZC50" s="5"/>
      <c r="OZD50" s="5"/>
      <c r="OZE50" s="5"/>
      <c r="OZF50" s="5"/>
      <c r="OZG50" s="5"/>
      <c r="OZH50" s="5"/>
      <c r="OZI50" s="5"/>
      <c r="OZJ50" s="5"/>
      <c r="OZK50" s="5"/>
      <c r="OZL50" s="5"/>
      <c r="OZM50" s="5"/>
      <c r="OZN50" s="5"/>
      <c r="OZO50" s="5"/>
      <c r="OZP50" s="5"/>
      <c r="OZQ50" s="5"/>
      <c r="OZR50" s="5"/>
      <c r="OZS50" s="5"/>
      <c r="OZT50" s="5"/>
      <c r="OZU50" s="5"/>
      <c r="OZV50" s="5"/>
      <c r="OZW50" s="5"/>
      <c r="OZX50" s="5"/>
      <c r="OZY50" s="5"/>
      <c r="OZZ50" s="5"/>
      <c r="PAA50" s="5"/>
      <c r="PAB50" s="5"/>
      <c r="PAC50" s="5"/>
      <c r="PAD50" s="5"/>
      <c r="PAE50" s="5"/>
      <c r="PAF50" s="5"/>
      <c r="PAG50" s="5"/>
      <c r="PAH50" s="5"/>
      <c r="PAI50" s="5"/>
      <c r="PAJ50" s="5"/>
      <c r="PAK50" s="5"/>
      <c r="PAL50" s="5"/>
      <c r="PAM50" s="5"/>
      <c r="PAN50" s="5"/>
      <c r="PAO50" s="5"/>
      <c r="PAP50" s="5"/>
      <c r="PAQ50" s="5"/>
      <c r="PAR50" s="5"/>
      <c r="PAS50" s="5"/>
      <c r="PAT50" s="5"/>
      <c r="PAU50" s="5"/>
      <c r="PAV50" s="5"/>
      <c r="PAW50" s="5"/>
      <c r="PAX50" s="5"/>
      <c r="PAY50" s="5"/>
      <c r="PAZ50" s="5"/>
      <c r="PBA50" s="5"/>
      <c r="PBB50" s="5"/>
      <c r="PBC50" s="5"/>
      <c r="PBD50" s="5"/>
      <c r="PBE50" s="5"/>
      <c r="PBF50" s="5"/>
      <c r="PBG50" s="5"/>
      <c r="PBH50" s="5"/>
      <c r="PBI50" s="5"/>
      <c r="PBJ50" s="5"/>
      <c r="PBK50" s="5"/>
      <c r="PBL50" s="5"/>
      <c r="PBM50" s="5"/>
      <c r="PBN50" s="5"/>
      <c r="PBO50" s="5"/>
      <c r="PBP50" s="5"/>
      <c r="PBQ50" s="5"/>
      <c r="PBR50" s="5"/>
      <c r="PBS50" s="5"/>
      <c r="PBT50" s="5"/>
      <c r="PBU50" s="5"/>
      <c r="PBV50" s="5"/>
      <c r="PBW50" s="5"/>
      <c r="PBX50" s="5"/>
      <c r="PBY50" s="5"/>
      <c r="PBZ50" s="5"/>
      <c r="PCA50" s="5"/>
      <c r="PCB50" s="5"/>
      <c r="PCC50" s="5"/>
      <c r="PCD50" s="5"/>
      <c r="PCE50" s="5"/>
      <c r="PCF50" s="5"/>
      <c r="PCG50" s="5"/>
      <c r="PCH50" s="5"/>
      <c r="PCI50" s="5"/>
      <c r="PCJ50" s="5"/>
      <c r="PCK50" s="5"/>
      <c r="PCL50" s="5"/>
      <c r="PCM50" s="5"/>
      <c r="PCN50" s="5"/>
      <c r="PCO50" s="5"/>
      <c r="PCP50" s="5"/>
      <c r="PCQ50" s="5"/>
      <c r="PCR50" s="5"/>
      <c r="PCS50" s="5"/>
      <c r="PCT50" s="5"/>
      <c r="PCU50" s="5"/>
      <c r="PCV50" s="5"/>
      <c r="PCW50" s="5"/>
      <c r="PCX50" s="5"/>
      <c r="PCY50" s="5"/>
      <c r="PCZ50" s="5"/>
      <c r="PDA50" s="5"/>
      <c r="PDB50" s="5"/>
      <c r="PDC50" s="5"/>
      <c r="PDD50" s="5"/>
      <c r="PDE50" s="5"/>
      <c r="PDF50" s="5"/>
      <c r="PDG50" s="5"/>
      <c r="PDH50" s="5"/>
      <c r="PDI50" s="5"/>
      <c r="PDJ50" s="5"/>
      <c r="PDK50" s="5"/>
      <c r="PDL50" s="5"/>
      <c r="PDM50" s="5"/>
      <c r="PDN50" s="5"/>
      <c r="PDO50" s="5"/>
      <c r="PDP50" s="5"/>
      <c r="PDQ50" s="5"/>
      <c r="PDR50" s="5"/>
      <c r="PDS50" s="5"/>
      <c r="PDT50" s="5"/>
      <c r="PDU50" s="5"/>
      <c r="PDV50" s="5"/>
      <c r="PDW50" s="5"/>
      <c r="PDX50" s="5"/>
      <c r="PDY50" s="5"/>
      <c r="PDZ50" s="5"/>
      <c r="PEA50" s="5"/>
      <c r="PEB50" s="5"/>
      <c r="PEC50" s="5"/>
      <c r="PED50" s="5"/>
      <c r="PEE50" s="5"/>
      <c r="PEF50" s="5"/>
      <c r="PEG50" s="5"/>
      <c r="PEH50" s="5"/>
      <c r="PEI50" s="5"/>
      <c r="PEJ50" s="5"/>
      <c r="PEK50" s="5"/>
      <c r="PEL50" s="5"/>
      <c r="PEM50" s="5"/>
      <c r="PEN50" s="5"/>
      <c r="PEO50" s="5"/>
      <c r="PEP50" s="5"/>
      <c r="PEQ50" s="5"/>
      <c r="PER50" s="5"/>
      <c r="PES50" s="5"/>
      <c r="PET50" s="5"/>
      <c r="PEU50" s="5"/>
      <c r="PEV50" s="5"/>
      <c r="PEW50" s="5"/>
      <c r="PEX50" s="5"/>
      <c r="PEY50" s="5"/>
      <c r="PEZ50" s="5"/>
      <c r="PFA50" s="5"/>
      <c r="PFB50" s="5"/>
      <c r="PFC50" s="5"/>
      <c r="PFD50" s="5"/>
      <c r="PFE50" s="5"/>
      <c r="PFF50" s="5"/>
      <c r="PFG50" s="5"/>
      <c r="PFH50" s="5"/>
      <c r="PFI50" s="5"/>
      <c r="PFJ50" s="5"/>
      <c r="PFK50" s="5"/>
      <c r="PFL50" s="5"/>
      <c r="PFM50" s="5"/>
      <c r="PFN50" s="5"/>
      <c r="PFO50" s="5"/>
      <c r="PFP50" s="5"/>
      <c r="PFQ50" s="5"/>
      <c r="PFR50" s="5"/>
      <c r="PFS50" s="5"/>
      <c r="PFT50" s="5"/>
      <c r="PFU50" s="5"/>
      <c r="PFV50" s="5"/>
      <c r="PFW50" s="5"/>
      <c r="PFX50" s="5"/>
      <c r="PFY50" s="5"/>
      <c r="PFZ50" s="5"/>
      <c r="PGA50" s="5"/>
      <c r="PGB50" s="5"/>
      <c r="PGC50" s="5"/>
      <c r="PGD50" s="5"/>
      <c r="PGE50" s="5"/>
      <c r="PGF50" s="5"/>
      <c r="PGG50" s="5"/>
      <c r="PGH50" s="5"/>
      <c r="PGI50" s="5"/>
      <c r="PGJ50" s="5"/>
      <c r="PGK50" s="5"/>
      <c r="PGL50" s="5"/>
      <c r="PGM50" s="5"/>
      <c r="PGN50" s="5"/>
      <c r="PGO50" s="5"/>
      <c r="PGP50" s="5"/>
      <c r="PGQ50" s="5"/>
      <c r="PGR50" s="5"/>
      <c r="PGS50" s="5"/>
      <c r="PGT50" s="5"/>
      <c r="PGU50" s="5"/>
      <c r="PGV50" s="5"/>
      <c r="PGW50" s="5"/>
      <c r="PGX50" s="5"/>
      <c r="PGY50" s="5"/>
      <c r="PGZ50" s="5"/>
      <c r="PHA50" s="5"/>
      <c r="PHB50" s="5"/>
      <c r="PHC50" s="5"/>
      <c r="PHD50" s="5"/>
      <c r="PHE50" s="5"/>
      <c r="PHF50" s="5"/>
      <c r="PHG50" s="5"/>
      <c r="PHH50" s="5"/>
      <c r="PHI50" s="5"/>
      <c r="PHJ50" s="5"/>
      <c r="PHK50" s="5"/>
      <c r="PHL50" s="5"/>
      <c r="PHM50" s="5"/>
      <c r="PHN50" s="5"/>
      <c r="PHO50" s="5"/>
      <c r="PHP50" s="5"/>
      <c r="PHQ50" s="5"/>
      <c r="PHR50" s="5"/>
      <c r="PHS50" s="5"/>
      <c r="PHT50" s="5"/>
      <c r="PHU50" s="5"/>
      <c r="PHV50" s="5"/>
      <c r="PHW50" s="5"/>
      <c r="PHX50" s="5"/>
      <c r="PHY50" s="5"/>
      <c r="PHZ50" s="5"/>
      <c r="PIA50" s="5"/>
      <c r="PIB50" s="5"/>
      <c r="PIC50" s="5"/>
      <c r="PID50" s="5"/>
      <c r="PIE50" s="5"/>
      <c r="PIF50" s="5"/>
      <c r="PIG50" s="5"/>
      <c r="PIH50" s="5"/>
      <c r="PII50" s="5"/>
      <c r="PIJ50" s="5"/>
      <c r="PIK50" s="5"/>
      <c r="PIL50" s="5"/>
      <c r="PIM50" s="5"/>
      <c r="PIN50" s="5"/>
      <c r="PIO50" s="5"/>
      <c r="PIP50" s="5"/>
      <c r="PIQ50" s="5"/>
      <c r="PIR50" s="5"/>
      <c r="PIS50" s="5"/>
      <c r="PIT50" s="5"/>
      <c r="PIU50" s="5"/>
      <c r="PIV50" s="5"/>
      <c r="PIW50" s="5"/>
      <c r="PIX50" s="5"/>
      <c r="PIY50" s="5"/>
      <c r="PIZ50" s="5"/>
      <c r="PJA50" s="5"/>
      <c r="PJB50" s="5"/>
      <c r="PJC50" s="5"/>
      <c r="PJD50" s="5"/>
      <c r="PJE50" s="5"/>
      <c r="PJF50" s="5"/>
      <c r="PJG50" s="5"/>
      <c r="PJH50" s="5"/>
      <c r="PJI50" s="5"/>
      <c r="PJJ50" s="5"/>
      <c r="PJK50" s="5"/>
      <c r="PJL50" s="5"/>
      <c r="PJM50" s="5"/>
      <c r="PJN50" s="5"/>
      <c r="PJO50" s="5"/>
      <c r="PJP50" s="5"/>
      <c r="PJQ50" s="5"/>
      <c r="PJR50" s="5"/>
      <c r="PJS50" s="5"/>
      <c r="PJT50" s="5"/>
      <c r="PJU50" s="5"/>
      <c r="PJV50" s="5"/>
      <c r="PJW50" s="5"/>
      <c r="PJX50" s="5"/>
      <c r="PJY50" s="5"/>
      <c r="PJZ50" s="5"/>
      <c r="PKA50" s="5"/>
      <c r="PKB50" s="5"/>
      <c r="PKC50" s="5"/>
      <c r="PKD50" s="5"/>
      <c r="PKE50" s="5"/>
      <c r="PKF50" s="5"/>
      <c r="PKG50" s="5"/>
      <c r="PKH50" s="5"/>
      <c r="PKI50" s="5"/>
      <c r="PKJ50" s="5"/>
      <c r="PKK50" s="5"/>
      <c r="PKL50" s="5"/>
      <c r="PKM50" s="5"/>
      <c r="PKN50" s="5"/>
      <c r="PKO50" s="5"/>
      <c r="PKP50" s="5"/>
      <c r="PKQ50" s="5"/>
      <c r="PKR50" s="5"/>
      <c r="PKS50" s="5"/>
      <c r="PKT50" s="5"/>
      <c r="PKU50" s="5"/>
      <c r="PKV50" s="5"/>
      <c r="PKW50" s="5"/>
      <c r="PKX50" s="5"/>
      <c r="PKY50" s="5"/>
      <c r="PKZ50" s="5"/>
      <c r="PLA50" s="5"/>
      <c r="PLB50" s="5"/>
      <c r="PLC50" s="5"/>
      <c r="PLD50" s="5"/>
      <c r="PLE50" s="5"/>
      <c r="PLF50" s="5"/>
      <c r="PLG50" s="5"/>
      <c r="PLH50" s="5"/>
      <c r="PLI50" s="5"/>
      <c r="PLJ50" s="5"/>
      <c r="PLK50" s="5"/>
      <c r="PLL50" s="5"/>
      <c r="PLM50" s="5"/>
      <c r="PLN50" s="5"/>
      <c r="PLO50" s="5"/>
      <c r="PLP50" s="5"/>
      <c r="PLQ50" s="5"/>
      <c r="PLR50" s="5"/>
      <c r="PLS50" s="5"/>
      <c r="PLT50" s="5"/>
      <c r="PLU50" s="5"/>
      <c r="PLV50" s="5"/>
      <c r="PLW50" s="5"/>
      <c r="PLX50" s="5"/>
      <c r="PLY50" s="5"/>
      <c r="PLZ50" s="5"/>
      <c r="PMA50" s="5"/>
      <c r="PMB50" s="5"/>
      <c r="PMC50" s="5"/>
      <c r="PMD50" s="5"/>
      <c r="PME50" s="5"/>
      <c r="PMF50" s="5"/>
      <c r="PMG50" s="5"/>
      <c r="PMH50" s="5"/>
      <c r="PMI50" s="5"/>
      <c r="PMJ50" s="5"/>
      <c r="PMK50" s="5"/>
      <c r="PML50" s="5"/>
      <c r="PMM50" s="5"/>
      <c r="PMN50" s="5"/>
      <c r="PMO50" s="5"/>
      <c r="PMP50" s="5"/>
      <c r="PMQ50" s="5"/>
      <c r="PMR50" s="5"/>
      <c r="PMS50" s="5"/>
      <c r="PMT50" s="5"/>
      <c r="PMU50" s="5"/>
      <c r="PMV50" s="5"/>
      <c r="PMW50" s="5"/>
      <c r="PMX50" s="5"/>
      <c r="PMY50" s="5"/>
      <c r="PMZ50" s="5"/>
      <c r="PNA50" s="5"/>
      <c r="PNB50" s="5"/>
      <c r="PNC50" s="5"/>
      <c r="PND50" s="5"/>
      <c r="PNE50" s="5"/>
      <c r="PNF50" s="5"/>
      <c r="PNG50" s="5"/>
      <c r="PNH50" s="5"/>
      <c r="PNI50" s="5"/>
      <c r="PNJ50" s="5"/>
      <c r="PNK50" s="5"/>
      <c r="PNL50" s="5"/>
      <c r="PNM50" s="5"/>
      <c r="PNN50" s="5"/>
      <c r="PNO50" s="5"/>
      <c r="PNP50" s="5"/>
      <c r="PNQ50" s="5"/>
      <c r="PNR50" s="5"/>
      <c r="PNS50" s="5"/>
      <c r="PNT50" s="5"/>
      <c r="PNU50" s="5"/>
      <c r="PNV50" s="5"/>
      <c r="PNW50" s="5"/>
      <c r="PNX50" s="5"/>
      <c r="PNY50" s="5"/>
      <c r="PNZ50" s="5"/>
      <c r="POA50" s="5"/>
      <c r="POB50" s="5"/>
      <c r="POC50" s="5"/>
      <c r="POD50" s="5"/>
      <c r="POE50" s="5"/>
      <c r="POF50" s="5"/>
      <c r="POG50" s="5"/>
      <c r="POH50" s="5"/>
      <c r="POI50" s="5"/>
      <c r="POJ50" s="5"/>
      <c r="POK50" s="5"/>
      <c r="POL50" s="5"/>
      <c r="POM50" s="5"/>
      <c r="PON50" s="5"/>
      <c r="POO50" s="5"/>
      <c r="POP50" s="5"/>
      <c r="POQ50" s="5"/>
      <c r="POR50" s="5"/>
      <c r="POS50" s="5"/>
      <c r="POT50" s="5"/>
      <c r="POU50" s="5"/>
      <c r="POV50" s="5"/>
      <c r="POW50" s="5"/>
      <c r="POX50" s="5"/>
      <c r="POY50" s="5"/>
      <c r="POZ50" s="5"/>
      <c r="PPA50" s="5"/>
      <c r="PPB50" s="5"/>
      <c r="PPC50" s="5"/>
      <c r="PPD50" s="5"/>
      <c r="PPE50" s="5"/>
      <c r="PPF50" s="5"/>
      <c r="PPG50" s="5"/>
      <c r="PPH50" s="5"/>
      <c r="PPI50" s="5"/>
      <c r="PPJ50" s="5"/>
      <c r="PPK50" s="5"/>
      <c r="PPL50" s="5"/>
      <c r="PPM50" s="5"/>
      <c r="PPN50" s="5"/>
      <c r="PPO50" s="5"/>
      <c r="PPP50" s="5"/>
      <c r="PPQ50" s="5"/>
      <c r="PPR50" s="5"/>
      <c r="PPS50" s="5"/>
      <c r="PPT50" s="5"/>
      <c r="PPU50" s="5"/>
      <c r="PPV50" s="5"/>
      <c r="PPW50" s="5"/>
      <c r="PPX50" s="5"/>
      <c r="PPY50" s="5"/>
      <c r="PPZ50" s="5"/>
      <c r="PQA50" s="5"/>
      <c r="PQB50" s="5"/>
      <c r="PQC50" s="5"/>
      <c r="PQD50" s="5"/>
      <c r="PQE50" s="5"/>
      <c r="PQF50" s="5"/>
      <c r="PQG50" s="5"/>
      <c r="PQH50" s="5"/>
      <c r="PQI50" s="5"/>
      <c r="PQJ50" s="5"/>
      <c r="PQK50" s="5"/>
      <c r="PQL50" s="5"/>
      <c r="PQM50" s="5"/>
      <c r="PQN50" s="5"/>
      <c r="PQO50" s="5"/>
      <c r="PQP50" s="5"/>
      <c r="PQQ50" s="5"/>
      <c r="PQR50" s="5"/>
      <c r="PQS50" s="5"/>
      <c r="PQT50" s="5"/>
      <c r="PQU50" s="5"/>
      <c r="PQV50" s="5"/>
      <c r="PQW50" s="5"/>
      <c r="PQX50" s="5"/>
      <c r="PQY50" s="5"/>
      <c r="PQZ50" s="5"/>
      <c r="PRA50" s="5"/>
      <c r="PRB50" s="5"/>
      <c r="PRC50" s="5"/>
      <c r="PRD50" s="5"/>
      <c r="PRE50" s="5"/>
      <c r="PRF50" s="5"/>
      <c r="PRG50" s="5"/>
      <c r="PRH50" s="5"/>
      <c r="PRI50" s="5"/>
      <c r="PRJ50" s="5"/>
      <c r="PRK50" s="5"/>
      <c r="PRL50" s="5"/>
      <c r="PRM50" s="5"/>
      <c r="PRN50" s="5"/>
      <c r="PRO50" s="5"/>
      <c r="PRP50" s="5"/>
      <c r="PRQ50" s="5"/>
      <c r="PRR50" s="5"/>
      <c r="PRS50" s="5"/>
      <c r="PRT50" s="5"/>
      <c r="PRU50" s="5"/>
      <c r="PRV50" s="5"/>
      <c r="PRW50" s="5"/>
      <c r="PRX50" s="5"/>
      <c r="PRY50" s="5"/>
      <c r="PRZ50" s="5"/>
      <c r="PSA50" s="5"/>
      <c r="PSB50" s="5"/>
      <c r="PSC50" s="5"/>
      <c r="PSD50" s="5"/>
      <c r="PSE50" s="5"/>
      <c r="PSF50" s="5"/>
      <c r="PSG50" s="5"/>
      <c r="PSH50" s="5"/>
      <c r="PSI50" s="5"/>
      <c r="PSJ50" s="5"/>
      <c r="PSK50" s="5"/>
      <c r="PSL50" s="5"/>
      <c r="PSM50" s="5"/>
      <c r="PSN50" s="5"/>
      <c r="PSO50" s="5"/>
      <c r="PSP50" s="5"/>
      <c r="PSQ50" s="5"/>
      <c r="PSR50" s="5"/>
      <c r="PSS50" s="5"/>
      <c r="PST50" s="5"/>
      <c r="PSU50" s="5"/>
      <c r="PSV50" s="5"/>
      <c r="PSW50" s="5"/>
      <c r="PSX50" s="5"/>
      <c r="PSY50" s="5"/>
      <c r="PSZ50" s="5"/>
      <c r="PTA50" s="5"/>
      <c r="PTB50" s="5"/>
      <c r="PTC50" s="5"/>
      <c r="PTD50" s="5"/>
      <c r="PTE50" s="5"/>
      <c r="PTF50" s="5"/>
      <c r="PTG50" s="5"/>
      <c r="PTH50" s="5"/>
      <c r="PTI50" s="5"/>
      <c r="PTJ50" s="5"/>
      <c r="PTK50" s="5"/>
      <c r="PTL50" s="5"/>
      <c r="PTM50" s="5"/>
      <c r="PTN50" s="5"/>
      <c r="PTO50" s="5"/>
      <c r="PTP50" s="5"/>
      <c r="PTQ50" s="5"/>
      <c r="PTR50" s="5"/>
      <c r="PTS50" s="5"/>
      <c r="PTT50" s="5"/>
      <c r="PTU50" s="5"/>
      <c r="PTV50" s="5"/>
      <c r="PTW50" s="5"/>
      <c r="PTX50" s="5"/>
      <c r="PTY50" s="5"/>
      <c r="PTZ50" s="5"/>
      <c r="PUA50" s="5"/>
      <c r="PUB50" s="5"/>
      <c r="PUC50" s="5"/>
      <c r="PUD50" s="5"/>
      <c r="PUE50" s="5"/>
      <c r="PUF50" s="5"/>
      <c r="PUG50" s="5"/>
      <c r="PUH50" s="5"/>
      <c r="PUI50" s="5"/>
      <c r="PUJ50" s="5"/>
      <c r="PUK50" s="5"/>
      <c r="PUL50" s="5"/>
      <c r="PUM50" s="5"/>
      <c r="PUN50" s="5"/>
      <c r="PUO50" s="5"/>
      <c r="PUP50" s="5"/>
      <c r="PUQ50" s="5"/>
      <c r="PUR50" s="5"/>
      <c r="PUS50" s="5"/>
      <c r="PUT50" s="5"/>
      <c r="PUU50" s="5"/>
      <c r="PUV50" s="5"/>
      <c r="PUW50" s="5"/>
      <c r="PUX50" s="5"/>
      <c r="PUY50" s="5"/>
      <c r="PUZ50" s="5"/>
      <c r="PVA50" s="5"/>
      <c r="PVB50" s="5"/>
      <c r="PVC50" s="5"/>
      <c r="PVD50" s="5"/>
      <c r="PVE50" s="5"/>
      <c r="PVF50" s="5"/>
      <c r="PVG50" s="5"/>
      <c r="PVH50" s="5"/>
      <c r="PVI50" s="5"/>
      <c r="PVJ50" s="5"/>
      <c r="PVK50" s="5"/>
      <c r="PVL50" s="5"/>
      <c r="PVM50" s="5"/>
      <c r="PVN50" s="5"/>
      <c r="PVO50" s="5"/>
      <c r="PVP50" s="5"/>
      <c r="PVQ50" s="5"/>
      <c r="PVR50" s="5"/>
      <c r="PVS50" s="5"/>
      <c r="PVT50" s="5"/>
      <c r="PVU50" s="5"/>
      <c r="PVV50" s="5"/>
      <c r="PVW50" s="5"/>
      <c r="PVX50" s="5"/>
      <c r="PVY50" s="5"/>
      <c r="PVZ50" s="5"/>
      <c r="PWA50" s="5"/>
      <c r="PWB50" s="5"/>
      <c r="PWC50" s="5"/>
      <c r="PWD50" s="5"/>
      <c r="PWE50" s="5"/>
      <c r="PWF50" s="5"/>
      <c r="PWG50" s="5"/>
      <c r="PWH50" s="5"/>
      <c r="PWI50" s="5"/>
      <c r="PWJ50" s="5"/>
      <c r="PWK50" s="5"/>
      <c r="PWL50" s="5"/>
      <c r="PWM50" s="5"/>
      <c r="PWN50" s="5"/>
      <c r="PWO50" s="5"/>
      <c r="PWP50" s="5"/>
      <c r="PWQ50" s="5"/>
      <c r="PWR50" s="5"/>
      <c r="PWS50" s="5"/>
      <c r="PWT50" s="5"/>
      <c r="PWU50" s="5"/>
      <c r="PWV50" s="5"/>
      <c r="PWW50" s="5"/>
      <c r="PWX50" s="5"/>
      <c r="PWY50" s="5"/>
      <c r="PWZ50" s="5"/>
      <c r="PXA50" s="5"/>
      <c r="PXB50" s="5"/>
      <c r="PXC50" s="5"/>
      <c r="PXD50" s="5"/>
      <c r="PXE50" s="5"/>
      <c r="PXF50" s="5"/>
      <c r="PXG50" s="5"/>
      <c r="PXH50" s="5"/>
      <c r="PXI50" s="5"/>
      <c r="PXJ50" s="5"/>
      <c r="PXK50" s="5"/>
      <c r="PXL50" s="5"/>
      <c r="PXM50" s="5"/>
      <c r="PXN50" s="5"/>
      <c r="PXO50" s="5"/>
      <c r="PXP50" s="5"/>
      <c r="PXQ50" s="5"/>
      <c r="PXR50" s="5"/>
      <c r="PXS50" s="5"/>
      <c r="PXT50" s="5"/>
      <c r="PXU50" s="5"/>
      <c r="PXV50" s="5"/>
      <c r="PXW50" s="5"/>
      <c r="PXX50" s="5"/>
      <c r="PXY50" s="5"/>
      <c r="PXZ50" s="5"/>
      <c r="PYA50" s="5"/>
      <c r="PYB50" s="5"/>
      <c r="PYC50" s="5"/>
      <c r="PYD50" s="5"/>
      <c r="PYE50" s="5"/>
      <c r="PYF50" s="5"/>
      <c r="PYG50" s="5"/>
      <c r="PYH50" s="5"/>
      <c r="PYI50" s="5"/>
      <c r="PYJ50" s="5"/>
      <c r="PYK50" s="5"/>
      <c r="PYL50" s="5"/>
      <c r="PYM50" s="5"/>
      <c r="PYN50" s="5"/>
      <c r="PYO50" s="5"/>
      <c r="PYP50" s="5"/>
      <c r="PYQ50" s="5"/>
      <c r="PYR50" s="5"/>
      <c r="PYS50" s="5"/>
      <c r="PYT50" s="5"/>
      <c r="PYU50" s="5"/>
      <c r="PYV50" s="5"/>
      <c r="PYW50" s="5"/>
      <c r="PYX50" s="5"/>
      <c r="PYY50" s="5"/>
      <c r="PYZ50" s="5"/>
      <c r="PZA50" s="5"/>
      <c r="PZB50" s="5"/>
      <c r="PZC50" s="5"/>
      <c r="PZD50" s="5"/>
      <c r="PZE50" s="5"/>
      <c r="PZF50" s="5"/>
      <c r="PZG50" s="5"/>
      <c r="PZH50" s="5"/>
      <c r="PZI50" s="5"/>
      <c r="PZJ50" s="5"/>
      <c r="PZK50" s="5"/>
      <c r="PZL50" s="5"/>
      <c r="PZM50" s="5"/>
      <c r="PZN50" s="5"/>
      <c r="PZO50" s="5"/>
      <c r="PZP50" s="5"/>
      <c r="PZQ50" s="5"/>
      <c r="PZR50" s="5"/>
      <c r="PZS50" s="5"/>
      <c r="PZT50" s="5"/>
      <c r="PZU50" s="5"/>
      <c r="PZV50" s="5"/>
      <c r="PZW50" s="5"/>
      <c r="PZX50" s="5"/>
      <c r="PZY50" s="5"/>
      <c r="PZZ50" s="5"/>
      <c r="QAA50" s="5"/>
      <c r="QAB50" s="5"/>
      <c r="QAC50" s="5"/>
      <c r="QAD50" s="5"/>
      <c r="QAE50" s="5"/>
      <c r="QAF50" s="5"/>
      <c r="QAG50" s="5"/>
      <c r="QAH50" s="5"/>
      <c r="QAI50" s="5"/>
      <c r="QAJ50" s="5"/>
      <c r="QAK50" s="5"/>
      <c r="QAL50" s="5"/>
      <c r="QAM50" s="5"/>
      <c r="QAN50" s="5"/>
      <c r="QAO50" s="5"/>
      <c r="QAP50" s="5"/>
      <c r="QAQ50" s="5"/>
      <c r="QAR50" s="5"/>
      <c r="QAS50" s="5"/>
      <c r="QAT50" s="5"/>
      <c r="QAU50" s="5"/>
      <c r="QAV50" s="5"/>
      <c r="QAW50" s="5"/>
      <c r="QAX50" s="5"/>
      <c r="QAY50" s="5"/>
      <c r="QAZ50" s="5"/>
      <c r="QBA50" s="5"/>
      <c r="QBB50" s="5"/>
      <c r="QBC50" s="5"/>
      <c r="QBD50" s="5"/>
      <c r="QBE50" s="5"/>
      <c r="QBF50" s="5"/>
      <c r="QBG50" s="5"/>
      <c r="QBH50" s="5"/>
      <c r="QBI50" s="5"/>
      <c r="QBJ50" s="5"/>
      <c r="QBK50" s="5"/>
      <c r="QBL50" s="5"/>
      <c r="QBM50" s="5"/>
      <c r="QBN50" s="5"/>
      <c r="QBO50" s="5"/>
      <c r="QBP50" s="5"/>
      <c r="QBQ50" s="5"/>
      <c r="QBR50" s="5"/>
      <c r="QBS50" s="5"/>
      <c r="QBT50" s="5"/>
      <c r="QBU50" s="5"/>
      <c r="QBV50" s="5"/>
      <c r="QBW50" s="5"/>
      <c r="QBX50" s="5"/>
      <c r="QBY50" s="5"/>
      <c r="QBZ50" s="5"/>
      <c r="QCA50" s="5"/>
      <c r="QCB50" s="5"/>
      <c r="QCC50" s="5"/>
      <c r="QCD50" s="5"/>
      <c r="QCE50" s="5"/>
      <c r="QCF50" s="5"/>
      <c r="QCG50" s="5"/>
      <c r="QCH50" s="5"/>
      <c r="QCI50" s="5"/>
      <c r="QCJ50" s="5"/>
      <c r="QCK50" s="5"/>
      <c r="QCL50" s="5"/>
      <c r="QCM50" s="5"/>
      <c r="QCN50" s="5"/>
      <c r="QCO50" s="5"/>
      <c r="QCP50" s="5"/>
      <c r="QCQ50" s="5"/>
      <c r="QCR50" s="5"/>
      <c r="QCS50" s="5"/>
      <c r="QCT50" s="5"/>
      <c r="QCU50" s="5"/>
      <c r="QCV50" s="5"/>
      <c r="QCW50" s="5"/>
      <c r="QCX50" s="5"/>
      <c r="QCY50" s="5"/>
      <c r="QCZ50" s="5"/>
      <c r="QDA50" s="5"/>
      <c r="QDB50" s="5"/>
      <c r="QDC50" s="5"/>
      <c r="QDD50" s="5"/>
      <c r="QDE50" s="5"/>
      <c r="QDF50" s="5"/>
      <c r="QDG50" s="5"/>
      <c r="QDH50" s="5"/>
      <c r="QDI50" s="5"/>
      <c r="QDJ50" s="5"/>
      <c r="QDK50" s="5"/>
      <c r="QDL50" s="5"/>
      <c r="QDM50" s="5"/>
      <c r="QDN50" s="5"/>
      <c r="QDO50" s="5"/>
      <c r="QDP50" s="5"/>
      <c r="QDQ50" s="5"/>
      <c r="QDR50" s="5"/>
      <c r="QDS50" s="5"/>
      <c r="QDT50" s="5"/>
      <c r="QDU50" s="5"/>
      <c r="QDV50" s="5"/>
      <c r="QDW50" s="5"/>
      <c r="QDX50" s="5"/>
      <c r="QDY50" s="5"/>
      <c r="QDZ50" s="5"/>
      <c r="QEA50" s="5"/>
      <c r="QEB50" s="5"/>
      <c r="QEC50" s="5"/>
      <c r="QED50" s="5"/>
      <c r="QEE50" s="5"/>
      <c r="QEF50" s="5"/>
      <c r="QEG50" s="5"/>
      <c r="QEH50" s="5"/>
      <c r="QEI50" s="5"/>
      <c r="QEJ50" s="5"/>
      <c r="QEK50" s="5"/>
      <c r="QEL50" s="5"/>
      <c r="QEM50" s="5"/>
      <c r="QEN50" s="5"/>
      <c r="QEO50" s="5"/>
      <c r="QEP50" s="5"/>
      <c r="QEQ50" s="5"/>
      <c r="QER50" s="5"/>
      <c r="QES50" s="5"/>
      <c r="QET50" s="5"/>
      <c r="QEU50" s="5"/>
      <c r="QEV50" s="5"/>
      <c r="QEW50" s="5"/>
      <c r="QEX50" s="5"/>
      <c r="QEY50" s="5"/>
      <c r="QEZ50" s="5"/>
      <c r="QFA50" s="5"/>
      <c r="QFB50" s="5"/>
      <c r="QFC50" s="5"/>
      <c r="QFD50" s="5"/>
      <c r="QFE50" s="5"/>
      <c r="QFF50" s="5"/>
      <c r="QFG50" s="5"/>
      <c r="QFH50" s="5"/>
      <c r="QFI50" s="5"/>
      <c r="QFJ50" s="5"/>
      <c r="QFK50" s="5"/>
      <c r="QFL50" s="5"/>
      <c r="QFM50" s="5"/>
      <c r="QFN50" s="5"/>
      <c r="QFO50" s="5"/>
      <c r="QFP50" s="5"/>
      <c r="QFQ50" s="5"/>
      <c r="QFR50" s="5"/>
      <c r="QFS50" s="5"/>
      <c r="QFT50" s="5"/>
      <c r="QFU50" s="5"/>
      <c r="QFV50" s="5"/>
      <c r="QFW50" s="5"/>
      <c r="QFX50" s="5"/>
      <c r="QFY50" s="5"/>
      <c r="QFZ50" s="5"/>
      <c r="QGA50" s="5"/>
      <c r="QGB50" s="5"/>
      <c r="QGC50" s="5"/>
      <c r="QGD50" s="5"/>
      <c r="QGE50" s="5"/>
      <c r="QGF50" s="5"/>
      <c r="QGG50" s="5"/>
      <c r="QGH50" s="5"/>
      <c r="QGI50" s="5"/>
      <c r="QGJ50" s="5"/>
      <c r="QGK50" s="5"/>
      <c r="QGL50" s="5"/>
      <c r="QGM50" s="5"/>
      <c r="QGN50" s="5"/>
      <c r="QGO50" s="5"/>
      <c r="QGP50" s="5"/>
      <c r="QGQ50" s="5"/>
      <c r="QGR50" s="5"/>
      <c r="QGS50" s="5"/>
      <c r="QGT50" s="5"/>
      <c r="QGU50" s="5"/>
      <c r="QGV50" s="5"/>
      <c r="QGW50" s="5"/>
      <c r="QGX50" s="5"/>
      <c r="QGY50" s="5"/>
      <c r="QGZ50" s="5"/>
      <c r="QHA50" s="5"/>
      <c r="QHB50" s="5"/>
      <c r="QHC50" s="5"/>
      <c r="QHD50" s="5"/>
      <c r="QHE50" s="5"/>
      <c r="QHF50" s="5"/>
      <c r="QHG50" s="5"/>
      <c r="QHH50" s="5"/>
      <c r="QHI50" s="5"/>
      <c r="QHJ50" s="5"/>
      <c r="QHK50" s="5"/>
      <c r="QHL50" s="5"/>
      <c r="QHM50" s="5"/>
      <c r="QHN50" s="5"/>
      <c r="QHO50" s="5"/>
      <c r="QHP50" s="5"/>
      <c r="QHQ50" s="5"/>
      <c r="QHR50" s="5"/>
      <c r="QHS50" s="5"/>
      <c r="QHT50" s="5"/>
      <c r="QHU50" s="5"/>
      <c r="QHV50" s="5"/>
      <c r="QHW50" s="5"/>
      <c r="QHX50" s="5"/>
      <c r="QHY50" s="5"/>
      <c r="QHZ50" s="5"/>
      <c r="QIA50" s="5"/>
      <c r="QIB50" s="5"/>
      <c r="QIC50" s="5"/>
      <c r="QID50" s="5"/>
      <c r="QIE50" s="5"/>
      <c r="QIF50" s="5"/>
      <c r="QIG50" s="5"/>
      <c r="QIH50" s="5"/>
      <c r="QII50" s="5"/>
      <c r="QIJ50" s="5"/>
      <c r="QIK50" s="5"/>
      <c r="QIL50" s="5"/>
      <c r="QIM50" s="5"/>
      <c r="QIN50" s="5"/>
      <c r="QIO50" s="5"/>
      <c r="QIP50" s="5"/>
      <c r="QIQ50" s="5"/>
      <c r="QIR50" s="5"/>
      <c r="QIS50" s="5"/>
      <c r="QIT50" s="5"/>
      <c r="QIU50" s="5"/>
      <c r="QIV50" s="5"/>
      <c r="QIW50" s="5"/>
      <c r="QIX50" s="5"/>
      <c r="QIY50" s="5"/>
      <c r="QIZ50" s="5"/>
      <c r="QJA50" s="5"/>
      <c r="QJB50" s="5"/>
      <c r="QJC50" s="5"/>
      <c r="QJD50" s="5"/>
      <c r="QJE50" s="5"/>
      <c r="QJF50" s="5"/>
      <c r="QJG50" s="5"/>
      <c r="QJH50" s="5"/>
      <c r="QJI50" s="5"/>
      <c r="QJJ50" s="5"/>
      <c r="QJK50" s="5"/>
      <c r="QJL50" s="5"/>
      <c r="QJM50" s="5"/>
      <c r="QJN50" s="5"/>
      <c r="QJO50" s="5"/>
      <c r="QJP50" s="5"/>
      <c r="QJQ50" s="5"/>
      <c r="QJR50" s="5"/>
      <c r="QJS50" s="5"/>
      <c r="QJT50" s="5"/>
      <c r="QJU50" s="5"/>
      <c r="QJV50" s="5"/>
      <c r="QJW50" s="5"/>
      <c r="QJX50" s="5"/>
      <c r="QJY50" s="5"/>
      <c r="QJZ50" s="5"/>
      <c r="QKA50" s="5"/>
      <c r="QKB50" s="5"/>
      <c r="QKC50" s="5"/>
      <c r="QKD50" s="5"/>
      <c r="QKE50" s="5"/>
      <c r="QKF50" s="5"/>
      <c r="QKG50" s="5"/>
      <c r="QKH50" s="5"/>
      <c r="QKI50" s="5"/>
      <c r="QKJ50" s="5"/>
      <c r="QKK50" s="5"/>
      <c r="QKL50" s="5"/>
      <c r="QKM50" s="5"/>
      <c r="QKN50" s="5"/>
      <c r="QKO50" s="5"/>
      <c r="QKP50" s="5"/>
      <c r="QKQ50" s="5"/>
      <c r="QKR50" s="5"/>
      <c r="QKS50" s="5"/>
      <c r="QKT50" s="5"/>
      <c r="QKU50" s="5"/>
      <c r="QKV50" s="5"/>
      <c r="QKW50" s="5"/>
      <c r="QKX50" s="5"/>
      <c r="QKY50" s="5"/>
      <c r="QKZ50" s="5"/>
      <c r="QLA50" s="5"/>
      <c r="QLB50" s="5"/>
      <c r="QLC50" s="5"/>
      <c r="QLD50" s="5"/>
      <c r="QLE50" s="5"/>
      <c r="QLF50" s="5"/>
      <c r="QLG50" s="5"/>
      <c r="QLH50" s="5"/>
      <c r="QLI50" s="5"/>
      <c r="QLJ50" s="5"/>
      <c r="QLK50" s="5"/>
      <c r="QLL50" s="5"/>
      <c r="QLM50" s="5"/>
      <c r="QLN50" s="5"/>
      <c r="QLO50" s="5"/>
      <c r="QLP50" s="5"/>
      <c r="QLQ50" s="5"/>
      <c r="QLR50" s="5"/>
      <c r="QLS50" s="5"/>
      <c r="QLT50" s="5"/>
      <c r="QLU50" s="5"/>
      <c r="QLV50" s="5"/>
      <c r="QLW50" s="5"/>
      <c r="QLX50" s="5"/>
      <c r="QLY50" s="5"/>
      <c r="QLZ50" s="5"/>
      <c r="QMA50" s="5"/>
      <c r="QMB50" s="5"/>
      <c r="QMC50" s="5"/>
      <c r="QMD50" s="5"/>
      <c r="QME50" s="5"/>
      <c r="QMF50" s="5"/>
      <c r="QMG50" s="5"/>
      <c r="QMH50" s="5"/>
      <c r="QMI50" s="5"/>
      <c r="QMJ50" s="5"/>
      <c r="QMK50" s="5"/>
      <c r="QML50" s="5"/>
      <c r="QMM50" s="5"/>
      <c r="QMN50" s="5"/>
      <c r="QMO50" s="5"/>
      <c r="QMP50" s="5"/>
      <c r="QMQ50" s="5"/>
      <c r="QMR50" s="5"/>
      <c r="QMS50" s="5"/>
      <c r="QMT50" s="5"/>
      <c r="QMU50" s="5"/>
      <c r="QMV50" s="5"/>
      <c r="QMW50" s="5"/>
      <c r="QMX50" s="5"/>
      <c r="QMY50" s="5"/>
      <c r="QMZ50" s="5"/>
      <c r="QNA50" s="5"/>
      <c r="QNB50" s="5"/>
      <c r="QNC50" s="5"/>
      <c r="QND50" s="5"/>
      <c r="QNE50" s="5"/>
      <c r="QNF50" s="5"/>
      <c r="QNG50" s="5"/>
      <c r="QNH50" s="5"/>
      <c r="QNI50" s="5"/>
      <c r="QNJ50" s="5"/>
      <c r="QNK50" s="5"/>
      <c r="QNL50" s="5"/>
      <c r="QNM50" s="5"/>
      <c r="QNN50" s="5"/>
      <c r="QNO50" s="5"/>
      <c r="QNP50" s="5"/>
      <c r="QNQ50" s="5"/>
      <c r="QNR50" s="5"/>
      <c r="QNS50" s="5"/>
      <c r="QNT50" s="5"/>
      <c r="QNU50" s="5"/>
      <c r="QNV50" s="5"/>
      <c r="QNW50" s="5"/>
      <c r="QNX50" s="5"/>
      <c r="QNY50" s="5"/>
      <c r="QNZ50" s="5"/>
      <c r="QOA50" s="5"/>
      <c r="QOB50" s="5"/>
      <c r="QOC50" s="5"/>
      <c r="QOD50" s="5"/>
      <c r="QOE50" s="5"/>
      <c r="QOF50" s="5"/>
      <c r="QOG50" s="5"/>
      <c r="QOH50" s="5"/>
      <c r="QOI50" s="5"/>
      <c r="QOJ50" s="5"/>
      <c r="QOK50" s="5"/>
      <c r="QOL50" s="5"/>
      <c r="QOM50" s="5"/>
      <c r="QON50" s="5"/>
      <c r="QOO50" s="5"/>
      <c r="QOP50" s="5"/>
      <c r="QOQ50" s="5"/>
      <c r="QOR50" s="5"/>
      <c r="QOS50" s="5"/>
      <c r="QOT50" s="5"/>
      <c r="QOU50" s="5"/>
      <c r="QOV50" s="5"/>
      <c r="QOW50" s="5"/>
      <c r="QOX50" s="5"/>
      <c r="QOY50" s="5"/>
      <c r="QOZ50" s="5"/>
      <c r="QPA50" s="5"/>
      <c r="QPB50" s="5"/>
      <c r="QPC50" s="5"/>
      <c r="QPD50" s="5"/>
      <c r="QPE50" s="5"/>
      <c r="QPF50" s="5"/>
      <c r="QPG50" s="5"/>
      <c r="QPH50" s="5"/>
      <c r="QPI50" s="5"/>
      <c r="QPJ50" s="5"/>
      <c r="QPK50" s="5"/>
      <c r="QPL50" s="5"/>
      <c r="QPM50" s="5"/>
      <c r="QPN50" s="5"/>
      <c r="QPO50" s="5"/>
      <c r="QPP50" s="5"/>
      <c r="QPQ50" s="5"/>
      <c r="QPR50" s="5"/>
      <c r="QPS50" s="5"/>
      <c r="QPT50" s="5"/>
      <c r="QPU50" s="5"/>
      <c r="QPV50" s="5"/>
      <c r="QPW50" s="5"/>
      <c r="QPX50" s="5"/>
      <c r="QPY50" s="5"/>
      <c r="QPZ50" s="5"/>
      <c r="QQA50" s="5"/>
      <c r="QQB50" s="5"/>
      <c r="QQC50" s="5"/>
      <c r="QQD50" s="5"/>
      <c r="QQE50" s="5"/>
      <c r="QQF50" s="5"/>
      <c r="QQG50" s="5"/>
      <c r="QQH50" s="5"/>
      <c r="QQI50" s="5"/>
      <c r="QQJ50" s="5"/>
      <c r="QQK50" s="5"/>
      <c r="QQL50" s="5"/>
      <c r="QQM50" s="5"/>
      <c r="QQN50" s="5"/>
      <c r="QQO50" s="5"/>
      <c r="QQP50" s="5"/>
      <c r="QQQ50" s="5"/>
      <c r="QQR50" s="5"/>
      <c r="QQS50" s="5"/>
      <c r="QQT50" s="5"/>
      <c r="QQU50" s="5"/>
      <c r="QQV50" s="5"/>
      <c r="QQW50" s="5"/>
      <c r="QQX50" s="5"/>
      <c r="QQY50" s="5"/>
      <c r="QQZ50" s="5"/>
      <c r="QRA50" s="5"/>
      <c r="QRB50" s="5"/>
      <c r="QRC50" s="5"/>
      <c r="QRD50" s="5"/>
      <c r="QRE50" s="5"/>
      <c r="QRF50" s="5"/>
      <c r="QRG50" s="5"/>
      <c r="QRH50" s="5"/>
      <c r="QRI50" s="5"/>
      <c r="QRJ50" s="5"/>
      <c r="QRK50" s="5"/>
      <c r="QRL50" s="5"/>
      <c r="QRM50" s="5"/>
      <c r="QRN50" s="5"/>
      <c r="QRO50" s="5"/>
      <c r="QRP50" s="5"/>
      <c r="QRQ50" s="5"/>
      <c r="QRR50" s="5"/>
      <c r="QRS50" s="5"/>
      <c r="QRT50" s="5"/>
      <c r="QRU50" s="5"/>
      <c r="QRV50" s="5"/>
      <c r="QRW50" s="5"/>
      <c r="QRX50" s="5"/>
      <c r="QRY50" s="5"/>
      <c r="QRZ50" s="5"/>
      <c r="QSA50" s="5"/>
      <c r="QSB50" s="5"/>
      <c r="QSC50" s="5"/>
      <c r="QSD50" s="5"/>
      <c r="QSE50" s="5"/>
      <c r="QSF50" s="5"/>
      <c r="QSG50" s="5"/>
      <c r="QSH50" s="5"/>
      <c r="QSI50" s="5"/>
      <c r="QSJ50" s="5"/>
      <c r="QSK50" s="5"/>
      <c r="QSL50" s="5"/>
      <c r="QSM50" s="5"/>
      <c r="QSN50" s="5"/>
      <c r="QSO50" s="5"/>
      <c r="QSP50" s="5"/>
      <c r="QSQ50" s="5"/>
      <c r="QSR50" s="5"/>
      <c r="QSS50" s="5"/>
      <c r="QST50" s="5"/>
      <c r="QSU50" s="5"/>
      <c r="QSV50" s="5"/>
      <c r="QSW50" s="5"/>
      <c r="QSX50" s="5"/>
      <c r="QSY50" s="5"/>
      <c r="QSZ50" s="5"/>
      <c r="QTA50" s="5"/>
      <c r="QTB50" s="5"/>
      <c r="QTC50" s="5"/>
      <c r="QTD50" s="5"/>
      <c r="QTE50" s="5"/>
      <c r="QTF50" s="5"/>
      <c r="QTG50" s="5"/>
      <c r="QTH50" s="5"/>
      <c r="QTI50" s="5"/>
      <c r="QTJ50" s="5"/>
      <c r="QTK50" s="5"/>
      <c r="QTL50" s="5"/>
      <c r="QTM50" s="5"/>
      <c r="QTN50" s="5"/>
      <c r="QTO50" s="5"/>
      <c r="QTP50" s="5"/>
      <c r="QTQ50" s="5"/>
      <c r="QTR50" s="5"/>
      <c r="QTS50" s="5"/>
      <c r="QTT50" s="5"/>
      <c r="QTU50" s="5"/>
      <c r="QTV50" s="5"/>
      <c r="QTW50" s="5"/>
      <c r="QTX50" s="5"/>
      <c r="QTY50" s="5"/>
      <c r="QTZ50" s="5"/>
      <c r="QUA50" s="5"/>
      <c r="QUB50" s="5"/>
      <c r="QUC50" s="5"/>
      <c r="QUD50" s="5"/>
      <c r="QUE50" s="5"/>
      <c r="QUF50" s="5"/>
      <c r="QUG50" s="5"/>
      <c r="QUH50" s="5"/>
      <c r="QUI50" s="5"/>
      <c r="QUJ50" s="5"/>
      <c r="QUK50" s="5"/>
      <c r="QUL50" s="5"/>
      <c r="QUM50" s="5"/>
      <c r="QUN50" s="5"/>
      <c r="QUO50" s="5"/>
      <c r="QUP50" s="5"/>
      <c r="QUQ50" s="5"/>
      <c r="QUR50" s="5"/>
      <c r="QUS50" s="5"/>
      <c r="QUT50" s="5"/>
      <c r="QUU50" s="5"/>
      <c r="QUV50" s="5"/>
      <c r="QUW50" s="5"/>
      <c r="QUX50" s="5"/>
      <c r="QUY50" s="5"/>
      <c r="QUZ50" s="5"/>
      <c r="QVA50" s="5"/>
      <c r="QVB50" s="5"/>
      <c r="QVC50" s="5"/>
      <c r="QVD50" s="5"/>
      <c r="QVE50" s="5"/>
      <c r="QVF50" s="5"/>
      <c r="QVG50" s="5"/>
      <c r="QVH50" s="5"/>
      <c r="QVI50" s="5"/>
      <c r="QVJ50" s="5"/>
      <c r="QVK50" s="5"/>
      <c r="QVL50" s="5"/>
      <c r="QVM50" s="5"/>
      <c r="QVN50" s="5"/>
      <c r="QVO50" s="5"/>
      <c r="QVP50" s="5"/>
      <c r="QVQ50" s="5"/>
      <c r="QVR50" s="5"/>
      <c r="QVS50" s="5"/>
      <c r="QVT50" s="5"/>
      <c r="QVU50" s="5"/>
      <c r="QVV50" s="5"/>
      <c r="QVW50" s="5"/>
      <c r="QVX50" s="5"/>
      <c r="QVY50" s="5"/>
      <c r="QVZ50" s="5"/>
      <c r="QWA50" s="5"/>
      <c r="QWB50" s="5"/>
      <c r="QWC50" s="5"/>
      <c r="QWD50" s="5"/>
      <c r="QWE50" s="5"/>
      <c r="QWF50" s="5"/>
      <c r="QWG50" s="5"/>
      <c r="QWH50" s="5"/>
      <c r="QWI50" s="5"/>
      <c r="QWJ50" s="5"/>
      <c r="QWK50" s="5"/>
      <c r="QWL50" s="5"/>
      <c r="QWM50" s="5"/>
      <c r="QWN50" s="5"/>
      <c r="QWO50" s="5"/>
      <c r="QWP50" s="5"/>
      <c r="QWQ50" s="5"/>
      <c r="QWR50" s="5"/>
      <c r="QWS50" s="5"/>
      <c r="QWT50" s="5"/>
      <c r="QWU50" s="5"/>
      <c r="QWV50" s="5"/>
      <c r="QWW50" s="5"/>
      <c r="QWX50" s="5"/>
      <c r="QWY50" s="5"/>
      <c r="QWZ50" s="5"/>
      <c r="QXA50" s="5"/>
      <c r="QXB50" s="5"/>
      <c r="QXC50" s="5"/>
      <c r="QXD50" s="5"/>
      <c r="QXE50" s="5"/>
      <c r="QXF50" s="5"/>
      <c r="QXG50" s="5"/>
      <c r="QXH50" s="5"/>
      <c r="QXI50" s="5"/>
      <c r="QXJ50" s="5"/>
      <c r="QXK50" s="5"/>
      <c r="QXL50" s="5"/>
      <c r="QXM50" s="5"/>
      <c r="QXN50" s="5"/>
      <c r="QXO50" s="5"/>
      <c r="QXP50" s="5"/>
      <c r="QXQ50" s="5"/>
      <c r="QXR50" s="5"/>
      <c r="QXS50" s="5"/>
      <c r="QXT50" s="5"/>
      <c r="QXU50" s="5"/>
      <c r="QXV50" s="5"/>
      <c r="QXW50" s="5"/>
      <c r="QXX50" s="5"/>
      <c r="QXY50" s="5"/>
      <c r="QXZ50" s="5"/>
      <c r="QYA50" s="5"/>
      <c r="QYB50" s="5"/>
      <c r="QYC50" s="5"/>
      <c r="QYD50" s="5"/>
      <c r="QYE50" s="5"/>
      <c r="QYF50" s="5"/>
      <c r="QYG50" s="5"/>
      <c r="QYH50" s="5"/>
      <c r="QYI50" s="5"/>
      <c r="QYJ50" s="5"/>
      <c r="QYK50" s="5"/>
      <c r="QYL50" s="5"/>
      <c r="QYM50" s="5"/>
      <c r="QYN50" s="5"/>
      <c r="QYO50" s="5"/>
      <c r="QYP50" s="5"/>
      <c r="QYQ50" s="5"/>
      <c r="QYR50" s="5"/>
      <c r="QYS50" s="5"/>
      <c r="QYT50" s="5"/>
      <c r="QYU50" s="5"/>
      <c r="QYV50" s="5"/>
      <c r="QYW50" s="5"/>
      <c r="QYX50" s="5"/>
      <c r="QYY50" s="5"/>
      <c r="QYZ50" s="5"/>
      <c r="QZA50" s="5"/>
      <c r="QZB50" s="5"/>
      <c r="QZC50" s="5"/>
      <c r="QZD50" s="5"/>
      <c r="QZE50" s="5"/>
      <c r="QZF50" s="5"/>
      <c r="QZG50" s="5"/>
      <c r="QZH50" s="5"/>
      <c r="QZI50" s="5"/>
      <c r="QZJ50" s="5"/>
      <c r="QZK50" s="5"/>
      <c r="QZL50" s="5"/>
      <c r="QZM50" s="5"/>
      <c r="QZN50" s="5"/>
      <c r="QZO50" s="5"/>
      <c r="QZP50" s="5"/>
      <c r="QZQ50" s="5"/>
      <c r="QZR50" s="5"/>
      <c r="QZS50" s="5"/>
      <c r="QZT50" s="5"/>
      <c r="QZU50" s="5"/>
      <c r="QZV50" s="5"/>
      <c r="QZW50" s="5"/>
      <c r="QZX50" s="5"/>
      <c r="QZY50" s="5"/>
      <c r="QZZ50" s="5"/>
      <c r="RAA50" s="5"/>
      <c r="RAB50" s="5"/>
      <c r="RAC50" s="5"/>
      <c r="RAD50" s="5"/>
      <c r="RAE50" s="5"/>
      <c r="RAF50" s="5"/>
      <c r="RAG50" s="5"/>
      <c r="RAH50" s="5"/>
      <c r="RAI50" s="5"/>
      <c r="RAJ50" s="5"/>
      <c r="RAK50" s="5"/>
      <c r="RAL50" s="5"/>
      <c r="RAM50" s="5"/>
      <c r="RAN50" s="5"/>
      <c r="RAO50" s="5"/>
      <c r="RAP50" s="5"/>
      <c r="RAQ50" s="5"/>
      <c r="RAR50" s="5"/>
      <c r="RAS50" s="5"/>
      <c r="RAT50" s="5"/>
      <c r="RAU50" s="5"/>
      <c r="RAV50" s="5"/>
      <c r="RAW50" s="5"/>
      <c r="RAX50" s="5"/>
      <c r="RAY50" s="5"/>
      <c r="RAZ50" s="5"/>
      <c r="RBA50" s="5"/>
      <c r="RBB50" s="5"/>
      <c r="RBC50" s="5"/>
      <c r="RBD50" s="5"/>
      <c r="RBE50" s="5"/>
      <c r="RBF50" s="5"/>
      <c r="RBG50" s="5"/>
      <c r="RBH50" s="5"/>
      <c r="RBI50" s="5"/>
      <c r="RBJ50" s="5"/>
      <c r="RBK50" s="5"/>
      <c r="RBL50" s="5"/>
      <c r="RBM50" s="5"/>
      <c r="RBN50" s="5"/>
      <c r="RBO50" s="5"/>
      <c r="RBP50" s="5"/>
      <c r="RBQ50" s="5"/>
      <c r="RBR50" s="5"/>
      <c r="RBS50" s="5"/>
      <c r="RBT50" s="5"/>
      <c r="RBU50" s="5"/>
      <c r="RBV50" s="5"/>
      <c r="RBW50" s="5"/>
      <c r="RBX50" s="5"/>
      <c r="RBY50" s="5"/>
      <c r="RBZ50" s="5"/>
      <c r="RCA50" s="5"/>
      <c r="RCB50" s="5"/>
      <c r="RCC50" s="5"/>
      <c r="RCD50" s="5"/>
      <c r="RCE50" s="5"/>
      <c r="RCF50" s="5"/>
      <c r="RCG50" s="5"/>
      <c r="RCH50" s="5"/>
      <c r="RCI50" s="5"/>
      <c r="RCJ50" s="5"/>
      <c r="RCK50" s="5"/>
      <c r="RCL50" s="5"/>
      <c r="RCM50" s="5"/>
      <c r="RCN50" s="5"/>
      <c r="RCO50" s="5"/>
      <c r="RCP50" s="5"/>
      <c r="RCQ50" s="5"/>
      <c r="RCR50" s="5"/>
      <c r="RCS50" s="5"/>
      <c r="RCT50" s="5"/>
      <c r="RCU50" s="5"/>
      <c r="RCV50" s="5"/>
      <c r="RCW50" s="5"/>
      <c r="RCX50" s="5"/>
      <c r="RCY50" s="5"/>
      <c r="RCZ50" s="5"/>
      <c r="RDA50" s="5"/>
      <c r="RDB50" s="5"/>
      <c r="RDC50" s="5"/>
      <c r="RDD50" s="5"/>
      <c r="RDE50" s="5"/>
      <c r="RDF50" s="5"/>
      <c r="RDG50" s="5"/>
      <c r="RDH50" s="5"/>
      <c r="RDI50" s="5"/>
      <c r="RDJ50" s="5"/>
      <c r="RDK50" s="5"/>
      <c r="RDL50" s="5"/>
      <c r="RDM50" s="5"/>
      <c r="RDN50" s="5"/>
      <c r="RDO50" s="5"/>
      <c r="RDP50" s="5"/>
      <c r="RDQ50" s="5"/>
      <c r="RDR50" s="5"/>
      <c r="RDS50" s="5"/>
      <c r="RDT50" s="5"/>
      <c r="RDU50" s="5"/>
      <c r="RDV50" s="5"/>
      <c r="RDW50" s="5"/>
      <c r="RDX50" s="5"/>
      <c r="RDY50" s="5"/>
      <c r="RDZ50" s="5"/>
      <c r="REA50" s="5"/>
      <c r="REB50" s="5"/>
      <c r="REC50" s="5"/>
      <c r="RED50" s="5"/>
      <c r="REE50" s="5"/>
      <c r="REF50" s="5"/>
      <c r="REG50" s="5"/>
      <c r="REH50" s="5"/>
      <c r="REI50" s="5"/>
      <c r="REJ50" s="5"/>
      <c r="REK50" s="5"/>
      <c r="REL50" s="5"/>
      <c r="REM50" s="5"/>
      <c r="REN50" s="5"/>
      <c r="REO50" s="5"/>
      <c r="REP50" s="5"/>
      <c r="REQ50" s="5"/>
      <c r="RER50" s="5"/>
      <c r="RES50" s="5"/>
      <c r="RET50" s="5"/>
      <c r="REU50" s="5"/>
      <c r="REV50" s="5"/>
      <c r="REW50" s="5"/>
      <c r="REX50" s="5"/>
      <c r="REY50" s="5"/>
      <c r="REZ50" s="5"/>
      <c r="RFA50" s="5"/>
      <c r="RFB50" s="5"/>
      <c r="RFC50" s="5"/>
      <c r="RFD50" s="5"/>
      <c r="RFE50" s="5"/>
      <c r="RFF50" s="5"/>
      <c r="RFG50" s="5"/>
      <c r="RFH50" s="5"/>
      <c r="RFI50" s="5"/>
      <c r="RFJ50" s="5"/>
      <c r="RFK50" s="5"/>
      <c r="RFL50" s="5"/>
      <c r="RFM50" s="5"/>
      <c r="RFN50" s="5"/>
      <c r="RFO50" s="5"/>
      <c r="RFP50" s="5"/>
      <c r="RFQ50" s="5"/>
      <c r="RFR50" s="5"/>
      <c r="RFS50" s="5"/>
      <c r="RFT50" s="5"/>
      <c r="RFU50" s="5"/>
      <c r="RFV50" s="5"/>
      <c r="RFW50" s="5"/>
      <c r="RFX50" s="5"/>
      <c r="RFY50" s="5"/>
      <c r="RFZ50" s="5"/>
      <c r="RGA50" s="5"/>
      <c r="RGB50" s="5"/>
      <c r="RGC50" s="5"/>
      <c r="RGD50" s="5"/>
      <c r="RGE50" s="5"/>
      <c r="RGF50" s="5"/>
      <c r="RGG50" s="5"/>
      <c r="RGH50" s="5"/>
      <c r="RGI50" s="5"/>
      <c r="RGJ50" s="5"/>
      <c r="RGK50" s="5"/>
      <c r="RGL50" s="5"/>
      <c r="RGM50" s="5"/>
      <c r="RGN50" s="5"/>
      <c r="RGO50" s="5"/>
      <c r="RGP50" s="5"/>
      <c r="RGQ50" s="5"/>
      <c r="RGR50" s="5"/>
      <c r="RGS50" s="5"/>
      <c r="RGT50" s="5"/>
      <c r="RGU50" s="5"/>
      <c r="RGV50" s="5"/>
      <c r="RGW50" s="5"/>
      <c r="RGX50" s="5"/>
      <c r="RGY50" s="5"/>
      <c r="RGZ50" s="5"/>
      <c r="RHA50" s="5"/>
      <c r="RHB50" s="5"/>
      <c r="RHC50" s="5"/>
      <c r="RHD50" s="5"/>
      <c r="RHE50" s="5"/>
      <c r="RHF50" s="5"/>
      <c r="RHG50" s="5"/>
      <c r="RHH50" s="5"/>
      <c r="RHI50" s="5"/>
      <c r="RHJ50" s="5"/>
      <c r="RHK50" s="5"/>
      <c r="RHL50" s="5"/>
      <c r="RHM50" s="5"/>
      <c r="RHN50" s="5"/>
      <c r="RHO50" s="5"/>
      <c r="RHP50" s="5"/>
      <c r="RHQ50" s="5"/>
      <c r="RHR50" s="5"/>
      <c r="RHS50" s="5"/>
      <c r="RHT50" s="5"/>
      <c r="RHU50" s="5"/>
      <c r="RHV50" s="5"/>
      <c r="RHW50" s="5"/>
      <c r="RHX50" s="5"/>
      <c r="RHY50" s="5"/>
      <c r="RHZ50" s="5"/>
      <c r="RIA50" s="5"/>
      <c r="RIB50" s="5"/>
      <c r="RIC50" s="5"/>
      <c r="RID50" s="5"/>
      <c r="RIE50" s="5"/>
      <c r="RIF50" s="5"/>
      <c r="RIG50" s="5"/>
      <c r="RIH50" s="5"/>
      <c r="RII50" s="5"/>
      <c r="RIJ50" s="5"/>
      <c r="RIK50" s="5"/>
      <c r="RIL50" s="5"/>
      <c r="RIM50" s="5"/>
      <c r="RIN50" s="5"/>
      <c r="RIO50" s="5"/>
      <c r="RIP50" s="5"/>
      <c r="RIQ50" s="5"/>
      <c r="RIR50" s="5"/>
      <c r="RIS50" s="5"/>
      <c r="RIT50" s="5"/>
      <c r="RIU50" s="5"/>
      <c r="RIV50" s="5"/>
      <c r="RIW50" s="5"/>
      <c r="RIX50" s="5"/>
      <c r="RIY50" s="5"/>
      <c r="RIZ50" s="5"/>
      <c r="RJA50" s="5"/>
      <c r="RJB50" s="5"/>
      <c r="RJC50" s="5"/>
      <c r="RJD50" s="5"/>
      <c r="RJE50" s="5"/>
      <c r="RJF50" s="5"/>
      <c r="RJG50" s="5"/>
      <c r="RJH50" s="5"/>
      <c r="RJI50" s="5"/>
      <c r="RJJ50" s="5"/>
      <c r="RJK50" s="5"/>
      <c r="RJL50" s="5"/>
      <c r="RJM50" s="5"/>
      <c r="RJN50" s="5"/>
      <c r="RJO50" s="5"/>
      <c r="RJP50" s="5"/>
      <c r="RJQ50" s="5"/>
      <c r="RJR50" s="5"/>
      <c r="RJS50" s="5"/>
      <c r="RJT50" s="5"/>
      <c r="RJU50" s="5"/>
      <c r="RJV50" s="5"/>
      <c r="RJW50" s="5"/>
      <c r="RJX50" s="5"/>
      <c r="RJY50" s="5"/>
      <c r="RJZ50" s="5"/>
      <c r="RKA50" s="5"/>
      <c r="RKB50" s="5"/>
      <c r="RKC50" s="5"/>
      <c r="RKD50" s="5"/>
      <c r="RKE50" s="5"/>
      <c r="RKF50" s="5"/>
      <c r="RKG50" s="5"/>
      <c r="RKH50" s="5"/>
      <c r="RKI50" s="5"/>
      <c r="RKJ50" s="5"/>
      <c r="RKK50" s="5"/>
      <c r="RKL50" s="5"/>
      <c r="RKM50" s="5"/>
      <c r="RKN50" s="5"/>
      <c r="RKO50" s="5"/>
      <c r="RKP50" s="5"/>
      <c r="RKQ50" s="5"/>
      <c r="RKR50" s="5"/>
      <c r="RKS50" s="5"/>
      <c r="RKT50" s="5"/>
      <c r="RKU50" s="5"/>
      <c r="RKV50" s="5"/>
      <c r="RKW50" s="5"/>
      <c r="RKX50" s="5"/>
      <c r="RKY50" s="5"/>
      <c r="RKZ50" s="5"/>
      <c r="RLA50" s="5"/>
      <c r="RLB50" s="5"/>
      <c r="RLC50" s="5"/>
      <c r="RLD50" s="5"/>
      <c r="RLE50" s="5"/>
      <c r="RLF50" s="5"/>
      <c r="RLG50" s="5"/>
      <c r="RLH50" s="5"/>
      <c r="RLI50" s="5"/>
      <c r="RLJ50" s="5"/>
      <c r="RLK50" s="5"/>
      <c r="RLL50" s="5"/>
      <c r="RLM50" s="5"/>
      <c r="RLN50" s="5"/>
      <c r="RLO50" s="5"/>
      <c r="RLP50" s="5"/>
      <c r="RLQ50" s="5"/>
      <c r="RLR50" s="5"/>
      <c r="RLS50" s="5"/>
      <c r="RLT50" s="5"/>
      <c r="RLU50" s="5"/>
      <c r="RLV50" s="5"/>
      <c r="RLW50" s="5"/>
      <c r="RLX50" s="5"/>
      <c r="RLY50" s="5"/>
      <c r="RLZ50" s="5"/>
      <c r="RMA50" s="5"/>
      <c r="RMB50" s="5"/>
      <c r="RMC50" s="5"/>
      <c r="RMD50" s="5"/>
      <c r="RME50" s="5"/>
      <c r="RMF50" s="5"/>
      <c r="RMG50" s="5"/>
      <c r="RMH50" s="5"/>
      <c r="RMI50" s="5"/>
      <c r="RMJ50" s="5"/>
      <c r="RMK50" s="5"/>
      <c r="RML50" s="5"/>
      <c r="RMM50" s="5"/>
      <c r="RMN50" s="5"/>
      <c r="RMO50" s="5"/>
      <c r="RMP50" s="5"/>
      <c r="RMQ50" s="5"/>
      <c r="RMR50" s="5"/>
      <c r="RMS50" s="5"/>
      <c r="RMT50" s="5"/>
      <c r="RMU50" s="5"/>
      <c r="RMV50" s="5"/>
      <c r="RMW50" s="5"/>
      <c r="RMX50" s="5"/>
      <c r="RMY50" s="5"/>
      <c r="RMZ50" s="5"/>
      <c r="RNA50" s="5"/>
      <c r="RNB50" s="5"/>
      <c r="RNC50" s="5"/>
      <c r="RND50" s="5"/>
      <c r="RNE50" s="5"/>
      <c r="RNF50" s="5"/>
      <c r="RNG50" s="5"/>
      <c r="RNH50" s="5"/>
      <c r="RNI50" s="5"/>
      <c r="RNJ50" s="5"/>
      <c r="RNK50" s="5"/>
      <c r="RNL50" s="5"/>
      <c r="RNM50" s="5"/>
      <c r="RNN50" s="5"/>
      <c r="RNO50" s="5"/>
      <c r="RNP50" s="5"/>
      <c r="RNQ50" s="5"/>
      <c r="RNR50" s="5"/>
      <c r="RNS50" s="5"/>
      <c r="RNT50" s="5"/>
      <c r="RNU50" s="5"/>
      <c r="RNV50" s="5"/>
      <c r="RNW50" s="5"/>
      <c r="RNX50" s="5"/>
      <c r="RNY50" s="5"/>
      <c r="RNZ50" s="5"/>
      <c r="ROA50" s="5"/>
      <c r="ROB50" s="5"/>
      <c r="ROC50" s="5"/>
      <c r="ROD50" s="5"/>
      <c r="ROE50" s="5"/>
      <c r="ROF50" s="5"/>
      <c r="ROG50" s="5"/>
      <c r="ROH50" s="5"/>
      <c r="ROI50" s="5"/>
      <c r="ROJ50" s="5"/>
      <c r="ROK50" s="5"/>
      <c r="ROL50" s="5"/>
      <c r="ROM50" s="5"/>
      <c r="RON50" s="5"/>
      <c r="ROO50" s="5"/>
      <c r="ROP50" s="5"/>
      <c r="ROQ50" s="5"/>
      <c r="ROR50" s="5"/>
      <c r="ROS50" s="5"/>
      <c r="ROT50" s="5"/>
      <c r="ROU50" s="5"/>
      <c r="ROV50" s="5"/>
      <c r="ROW50" s="5"/>
      <c r="ROX50" s="5"/>
      <c r="ROY50" s="5"/>
      <c r="ROZ50" s="5"/>
      <c r="RPA50" s="5"/>
      <c r="RPB50" s="5"/>
      <c r="RPC50" s="5"/>
      <c r="RPD50" s="5"/>
      <c r="RPE50" s="5"/>
      <c r="RPF50" s="5"/>
      <c r="RPG50" s="5"/>
      <c r="RPH50" s="5"/>
      <c r="RPI50" s="5"/>
      <c r="RPJ50" s="5"/>
      <c r="RPK50" s="5"/>
      <c r="RPL50" s="5"/>
      <c r="RPM50" s="5"/>
      <c r="RPN50" s="5"/>
      <c r="RPO50" s="5"/>
      <c r="RPP50" s="5"/>
      <c r="RPQ50" s="5"/>
      <c r="RPR50" s="5"/>
      <c r="RPS50" s="5"/>
      <c r="RPT50" s="5"/>
      <c r="RPU50" s="5"/>
      <c r="RPV50" s="5"/>
      <c r="RPW50" s="5"/>
      <c r="RPX50" s="5"/>
      <c r="RPY50" s="5"/>
      <c r="RPZ50" s="5"/>
      <c r="RQA50" s="5"/>
      <c r="RQB50" s="5"/>
      <c r="RQC50" s="5"/>
      <c r="RQD50" s="5"/>
      <c r="RQE50" s="5"/>
      <c r="RQF50" s="5"/>
      <c r="RQG50" s="5"/>
      <c r="RQH50" s="5"/>
      <c r="RQI50" s="5"/>
      <c r="RQJ50" s="5"/>
      <c r="RQK50" s="5"/>
      <c r="RQL50" s="5"/>
      <c r="RQM50" s="5"/>
      <c r="RQN50" s="5"/>
      <c r="RQO50" s="5"/>
      <c r="RQP50" s="5"/>
      <c r="RQQ50" s="5"/>
      <c r="RQR50" s="5"/>
      <c r="RQS50" s="5"/>
      <c r="RQT50" s="5"/>
      <c r="RQU50" s="5"/>
      <c r="RQV50" s="5"/>
      <c r="RQW50" s="5"/>
      <c r="RQX50" s="5"/>
      <c r="RQY50" s="5"/>
      <c r="RQZ50" s="5"/>
      <c r="RRA50" s="5"/>
      <c r="RRB50" s="5"/>
      <c r="RRC50" s="5"/>
      <c r="RRD50" s="5"/>
      <c r="RRE50" s="5"/>
      <c r="RRF50" s="5"/>
      <c r="RRG50" s="5"/>
      <c r="RRH50" s="5"/>
      <c r="RRI50" s="5"/>
      <c r="RRJ50" s="5"/>
      <c r="RRK50" s="5"/>
      <c r="RRL50" s="5"/>
      <c r="RRM50" s="5"/>
      <c r="RRN50" s="5"/>
      <c r="RRO50" s="5"/>
      <c r="RRP50" s="5"/>
      <c r="RRQ50" s="5"/>
      <c r="RRR50" s="5"/>
      <c r="RRS50" s="5"/>
      <c r="RRT50" s="5"/>
      <c r="RRU50" s="5"/>
      <c r="RRV50" s="5"/>
      <c r="RRW50" s="5"/>
      <c r="RRX50" s="5"/>
      <c r="RRY50" s="5"/>
      <c r="RRZ50" s="5"/>
      <c r="RSA50" s="5"/>
      <c r="RSB50" s="5"/>
      <c r="RSC50" s="5"/>
      <c r="RSD50" s="5"/>
      <c r="RSE50" s="5"/>
      <c r="RSF50" s="5"/>
      <c r="RSG50" s="5"/>
      <c r="RSH50" s="5"/>
      <c r="RSI50" s="5"/>
      <c r="RSJ50" s="5"/>
      <c r="RSK50" s="5"/>
      <c r="RSL50" s="5"/>
      <c r="RSM50" s="5"/>
      <c r="RSN50" s="5"/>
      <c r="RSO50" s="5"/>
      <c r="RSP50" s="5"/>
      <c r="RSQ50" s="5"/>
      <c r="RSR50" s="5"/>
      <c r="RSS50" s="5"/>
      <c r="RST50" s="5"/>
      <c r="RSU50" s="5"/>
      <c r="RSV50" s="5"/>
      <c r="RSW50" s="5"/>
      <c r="RSX50" s="5"/>
      <c r="RSY50" s="5"/>
      <c r="RSZ50" s="5"/>
      <c r="RTA50" s="5"/>
      <c r="RTB50" s="5"/>
      <c r="RTC50" s="5"/>
      <c r="RTD50" s="5"/>
      <c r="RTE50" s="5"/>
      <c r="RTF50" s="5"/>
      <c r="RTG50" s="5"/>
      <c r="RTH50" s="5"/>
      <c r="RTI50" s="5"/>
      <c r="RTJ50" s="5"/>
      <c r="RTK50" s="5"/>
      <c r="RTL50" s="5"/>
      <c r="RTM50" s="5"/>
      <c r="RTN50" s="5"/>
      <c r="RTO50" s="5"/>
      <c r="RTP50" s="5"/>
      <c r="RTQ50" s="5"/>
      <c r="RTR50" s="5"/>
      <c r="RTS50" s="5"/>
      <c r="RTT50" s="5"/>
      <c r="RTU50" s="5"/>
      <c r="RTV50" s="5"/>
      <c r="RTW50" s="5"/>
      <c r="RTX50" s="5"/>
      <c r="RTY50" s="5"/>
      <c r="RTZ50" s="5"/>
      <c r="RUA50" s="5"/>
      <c r="RUB50" s="5"/>
      <c r="RUC50" s="5"/>
      <c r="RUD50" s="5"/>
      <c r="RUE50" s="5"/>
      <c r="RUF50" s="5"/>
      <c r="RUG50" s="5"/>
      <c r="RUH50" s="5"/>
      <c r="RUI50" s="5"/>
      <c r="RUJ50" s="5"/>
      <c r="RUK50" s="5"/>
      <c r="RUL50" s="5"/>
      <c r="RUM50" s="5"/>
      <c r="RUN50" s="5"/>
      <c r="RUO50" s="5"/>
      <c r="RUP50" s="5"/>
      <c r="RUQ50" s="5"/>
      <c r="RUR50" s="5"/>
      <c r="RUS50" s="5"/>
      <c r="RUT50" s="5"/>
      <c r="RUU50" s="5"/>
      <c r="RUV50" s="5"/>
      <c r="RUW50" s="5"/>
      <c r="RUX50" s="5"/>
      <c r="RUY50" s="5"/>
      <c r="RUZ50" s="5"/>
      <c r="RVA50" s="5"/>
      <c r="RVB50" s="5"/>
      <c r="RVC50" s="5"/>
      <c r="RVD50" s="5"/>
      <c r="RVE50" s="5"/>
      <c r="RVF50" s="5"/>
      <c r="RVG50" s="5"/>
      <c r="RVH50" s="5"/>
      <c r="RVI50" s="5"/>
      <c r="RVJ50" s="5"/>
      <c r="RVK50" s="5"/>
      <c r="RVL50" s="5"/>
      <c r="RVM50" s="5"/>
      <c r="RVN50" s="5"/>
      <c r="RVO50" s="5"/>
      <c r="RVP50" s="5"/>
      <c r="RVQ50" s="5"/>
      <c r="RVR50" s="5"/>
      <c r="RVS50" s="5"/>
      <c r="RVT50" s="5"/>
      <c r="RVU50" s="5"/>
      <c r="RVV50" s="5"/>
      <c r="RVW50" s="5"/>
      <c r="RVX50" s="5"/>
      <c r="RVY50" s="5"/>
      <c r="RVZ50" s="5"/>
      <c r="RWA50" s="5"/>
      <c r="RWB50" s="5"/>
      <c r="RWC50" s="5"/>
      <c r="RWD50" s="5"/>
      <c r="RWE50" s="5"/>
      <c r="RWF50" s="5"/>
      <c r="RWG50" s="5"/>
      <c r="RWH50" s="5"/>
      <c r="RWI50" s="5"/>
      <c r="RWJ50" s="5"/>
      <c r="RWK50" s="5"/>
      <c r="RWL50" s="5"/>
      <c r="RWM50" s="5"/>
      <c r="RWN50" s="5"/>
      <c r="RWO50" s="5"/>
      <c r="RWP50" s="5"/>
      <c r="RWQ50" s="5"/>
      <c r="RWR50" s="5"/>
      <c r="RWS50" s="5"/>
      <c r="RWT50" s="5"/>
      <c r="RWU50" s="5"/>
      <c r="RWV50" s="5"/>
      <c r="RWW50" s="5"/>
      <c r="RWX50" s="5"/>
      <c r="RWY50" s="5"/>
      <c r="RWZ50" s="5"/>
      <c r="RXA50" s="5"/>
      <c r="RXB50" s="5"/>
      <c r="RXC50" s="5"/>
      <c r="RXD50" s="5"/>
      <c r="RXE50" s="5"/>
      <c r="RXF50" s="5"/>
      <c r="RXG50" s="5"/>
      <c r="RXH50" s="5"/>
      <c r="RXI50" s="5"/>
      <c r="RXJ50" s="5"/>
      <c r="RXK50" s="5"/>
      <c r="RXL50" s="5"/>
      <c r="RXM50" s="5"/>
      <c r="RXN50" s="5"/>
      <c r="RXO50" s="5"/>
      <c r="RXP50" s="5"/>
      <c r="RXQ50" s="5"/>
      <c r="RXR50" s="5"/>
      <c r="RXS50" s="5"/>
      <c r="RXT50" s="5"/>
      <c r="RXU50" s="5"/>
      <c r="RXV50" s="5"/>
      <c r="RXW50" s="5"/>
      <c r="RXX50" s="5"/>
      <c r="RXY50" s="5"/>
      <c r="RXZ50" s="5"/>
      <c r="RYA50" s="5"/>
      <c r="RYB50" s="5"/>
      <c r="RYC50" s="5"/>
      <c r="RYD50" s="5"/>
      <c r="RYE50" s="5"/>
      <c r="RYF50" s="5"/>
      <c r="RYG50" s="5"/>
      <c r="RYH50" s="5"/>
      <c r="RYI50" s="5"/>
      <c r="RYJ50" s="5"/>
      <c r="RYK50" s="5"/>
      <c r="RYL50" s="5"/>
      <c r="RYM50" s="5"/>
      <c r="RYN50" s="5"/>
      <c r="RYO50" s="5"/>
      <c r="RYP50" s="5"/>
      <c r="RYQ50" s="5"/>
      <c r="RYR50" s="5"/>
      <c r="RYS50" s="5"/>
      <c r="RYT50" s="5"/>
      <c r="RYU50" s="5"/>
      <c r="RYV50" s="5"/>
      <c r="RYW50" s="5"/>
      <c r="RYX50" s="5"/>
      <c r="RYY50" s="5"/>
      <c r="RYZ50" s="5"/>
      <c r="RZA50" s="5"/>
      <c r="RZB50" s="5"/>
      <c r="RZC50" s="5"/>
      <c r="RZD50" s="5"/>
      <c r="RZE50" s="5"/>
      <c r="RZF50" s="5"/>
      <c r="RZG50" s="5"/>
      <c r="RZH50" s="5"/>
      <c r="RZI50" s="5"/>
      <c r="RZJ50" s="5"/>
      <c r="RZK50" s="5"/>
      <c r="RZL50" s="5"/>
      <c r="RZM50" s="5"/>
      <c r="RZN50" s="5"/>
      <c r="RZO50" s="5"/>
      <c r="RZP50" s="5"/>
      <c r="RZQ50" s="5"/>
      <c r="RZR50" s="5"/>
      <c r="RZS50" s="5"/>
      <c r="RZT50" s="5"/>
      <c r="RZU50" s="5"/>
      <c r="RZV50" s="5"/>
      <c r="RZW50" s="5"/>
      <c r="RZX50" s="5"/>
      <c r="RZY50" s="5"/>
      <c r="RZZ50" s="5"/>
      <c r="SAA50" s="5"/>
      <c r="SAB50" s="5"/>
      <c r="SAC50" s="5"/>
      <c r="SAD50" s="5"/>
      <c r="SAE50" s="5"/>
      <c r="SAF50" s="5"/>
      <c r="SAG50" s="5"/>
      <c r="SAH50" s="5"/>
      <c r="SAI50" s="5"/>
      <c r="SAJ50" s="5"/>
      <c r="SAK50" s="5"/>
      <c r="SAL50" s="5"/>
      <c r="SAM50" s="5"/>
      <c r="SAN50" s="5"/>
      <c r="SAO50" s="5"/>
      <c r="SAP50" s="5"/>
      <c r="SAQ50" s="5"/>
      <c r="SAR50" s="5"/>
      <c r="SAS50" s="5"/>
      <c r="SAT50" s="5"/>
      <c r="SAU50" s="5"/>
      <c r="SAV50" s="5"/>
      <c r="SAW50" s="5"/>
      <c r="SAX50" s="5"/>
      <c r="SAY50" s="5"/>
      <c r="SAZ50" s="5"/>
      <c r="SBA50" s="5"/>
      <c r="SBB50" s="5"/>
      <c r="SBC50" s="5"/>
      <c r="SBD50" s="5"/>
      <c r="SBE50" s="5"/>
      <c r="SBF50" s="5"/>
      <c r="SBG50" s="5"/>
      <c r="SBH50" s="5"/>
      <c r="SBI50" s="5"/>
      <c r="SBJ50" s="5"/>
      <c r="SBK50" s="5"/>
      <c r="SBL50" s="5"/>
      <c r="SBM50" s="5"/>
      <c r="SBN50" s="5"/>
      <c r="SBO50" s="5"/>
      <c r="SBP50" s="5"/>
      <c r="SBQ50" s="5"/>
      <c r="SBR50" s="5"/>
      <c r="SBS50" s="5"/>
      <c r="SBT50" s="5"/>
      <c r="SBU50" s="5"/>
      <c r="SBV50" s="5"/>
      <c r="SBW50" s="5"/>
      <c r="SBX50" s="5"/>
      <c r="SBY50" s="5"/>
      <c r="SBZ50" s="5"/>
      <c r="SCA50" s="5"/>
      <c r="SCB50" s="5"/>
      <c r="SCC50" s="5"/>
      <c r="SCD50" s="5"/>
      <c r="SCE50" s="5"/>
      <c r="SCF50" s="5"/>
      <c r="SCG50" s="5"/>
      <c r="SCH50" s="5"/>
      <c r="SCI50" s="5"/>
      <c r="SCJ50" s="5"/>
      <c r="SCK50" s="5"/>
      <c r="SCL50" s="5"/>
      <c r="SCM50" s="5"/>
      <c r="SCN50" s="5"/>
      <c r="SCO50" s="5"/>
      <c r="SCP50" s="5"/>
      <c r="SCQ50" s="5"/>
      <c r="SCR50" s="5"/>
      <c r="SCS50" s="5"/>
      <c r="SCT50" s="5"/>
      <c r="SCU50" s="5"/>
      <c r="SCV50" s="5"/>
      <c r="SCW50" s="5"/>
      <c r="SCX50" s="5"/>
      <c r="SCY50" s="5"/>
      <c r="SCZ50" s="5"/>
      <c r="SDA50" s="5"/>
      <c r="SDB50" s="5"/>
      <c r="SDC50" s="5"/>
      <c r="SDD50" s="5"/>
      <c r="SDE50" s="5"/>
      <c r="SDF50" s="5"/>
      <c r="SDG50" s="5"/>
      <c r="SDH50" s="5"/>
      <c r="SDI50" s="5"/>
      <c r="SDJ50" s="5"/>
      <c r="SDK50" s="5"/>
      <c r="SDL50" s="5"/>
      <c r="SDM50" s="5"/>
      <c r="SDN50" s="5"/>
      <c r="SDO50" s="5"/>
      <c r="SDP50" s="5"/>
      <c r="SDQ50" s="5"/>
      <c r="SDR50" s="5"/>
      <c r="SDS50" s="5"/>
      <c r="SDT50" s="5"/>
      <c r="SDU50" s="5"/>
      <c r="SDV50" s="5"/>
      <c r="SDW50" s="5"/>
      <c r="SDX50" s="5"/>
      <c r="SDY50" s="5"/>
      <c r="SDZ50" s="5"/>
      <c r="SEA50" s="5"/>
      <c r="SEB50" s="5"/>
      <c r="SEC50" s="5"/>
      <c r="SED50" s="5"/>
      <c r="SEE50" s="5"/>
      <c r="SEF50" s="5"/>
      <c r="SEG50" s="5"/>
      <c r="SEH50" s="5"/>
      <c r="SEI50" s="5"/>
      <c r="SEJ50" s="5"/>
      <c r="SEK50" s="5"/>
      <c r="SEL50" s="5"/>
      <c r="SEM50" s="5"/>
      <c r="SEN50" s="5"/>
      <c r="SEO50" s="5"/>
      <c r="SEP50" s="5"/>
      <c r="SEQ50" s="5"/>
      <c r="SER50" s="5"/>
      <c r="SES50" s="5"/>
      <c r="SET50" s="5"/>
      <c r="SEU50" s="5"/>
      <c r="SEV50" s="5"/>
      <c r="SEW50" s="5"/>
      <c r="SEX50" s="5"/>
      <c r="SEY50" s="5"/>
      <c r="SEZ50" s="5"/>
      <c r="SFA50" s="5"/>
      <c r="SFB50" s="5"/>
      <c r="SFC50" s="5"/>
      <c r="SFD50" s="5"/>
      <c r="SFE50" s="5"/>
      <c r="SFF50" s="5"/>
      <c r="SFG50" s="5"/>
      <c r="SFH50" s="5"/>
      <c r="SFI50" s="5"/>
      <c r="SFJ50" s="5"/>
      <c r="SFK50" s="5"/>
      <c r="SFL50" s="5"/>
      <c r="SFM50" s="5"/>
      <c r="SFN50" s="5"/>
      <c r="SFO50" s="5"/>
      <c r="SFP50" s="5"/>
      <c r="SFQ50" s="5"/>
      <c r="SFR50" s="5"/>
      <c r="SFS50" s="5"/>
      <c r="SFT50" s="5"/>
      <c r="SFU50" s="5"/>
      <c r="SFV50" s="5"/>
      <c r="SFW50" s="5"/>
      <c r="SFX50" s="5"/>
      <c r="SFY50" s="5"/>
      <c r="SFZ50" s="5"/>
      <c r="SGA50" s="5"/>
      <c r="SGB50" s="5"/>
      <c r="SGC50" s="5"/>
      <c r="SGD50" s="5"/>
      <c r="SGE50" s="5"/>
      <c r="SGF50" s="5"/>
      <c r="SGG50" s="5"/>
      <c r="SGH50" s="5"/>
      <c r="SGI50" s="5"/>
      <c r="SGJ50" s="5"/>
      <c r="SGK50" s="5"/>
      <c r="SGL50" s="5"/>
      <c r="SGM50" s="5"/>
      <c r="SGN50" s="5"/>
      <c r="SGO50" s="5"/>
      <c r="SGP50" s="5"/>
      <c r="SGQ50" s="5"/>
      <c r="SGR50" s="5"/>
      <c r="SGS50" s="5"/>
      <c r="SGT50" s="5"/>
      <c r="SGU50" s="5"/>
      <c r="SGV50" s="5"/>
      <c r="SGW50" s="5"/>
      <c r="SGX50" s="5"/>
      <c r="SGY50" s="5"/>
      <c r="SGZ50" s="5"/>
      <c r="SHA50" s="5"/>
      <c r="SHB50" s="5"/>
      <c r="SHC50" s="5"/>
      <c r="SHD50" s="5"/>
      <c r="SHE50" s="5"/>
      <c r="SHF50" s="5"/>
      <c r="SHG50" s="5"/>
      <c r="SHH50" s="5"/>
      <c r="SHI50" s="5"/>
      <c r="SHJ50" s="5"/>
      <c r="SHK50" s="5"/>
      <c r="SHL50" s="5"/>
      <c r="SHM50" s="5"/>
      <c r="SHN50" s="5"/>
      <c r="SHO50" s="5"/>
      <c r="SHP50" s="5"/>
      <c r="SHQ50" s="5"/>
      <c r="SHR50" s="5"/>
      <c r="SHS50" s="5"/>
      <c r="SHT50" s="5"/>
      <c r="SHU50" s="5"/>
      <c r="SHV50" s="5"/>
      <c r="SHW50" s="5"/>
      <c r="SHX50" s="5"/>
      <c r="SHY50" s="5"/>
      <c r="SHZ50" s="5"/>
      <c r="SIA50" s="5"/>
      <c r="SIB50" s="5"/>
      <c r="SIC50" s="5"/>
      <c r="SID50" s="5"/>
      <c r="SIE50" s="5"/>
      <c r="SIF50" s="5"/>
      <c r="SIG50" s="5"/>
      <c r="SIH50" s="5"/>
      <c r="SII50" s="5"/>
      <c r="SIJ50" s="5"/>
      <c r="SIK50" s="5"/>
      <c r="SIL50" s="5"/>
      <c r="SIM50" s="5"/>
      <c r="SIN50" s="5"/>
      <c r="SIO50" s="5"/>
      <c r="SIP50" s="5"/>
      <c r="SIQ50" s="5"/>
      <c r="SIR50" s="5"/>
      <c r="SIS50" s="5"/>
      <c r="SIT50" s="5"/>
      <c r="SIU50" s="5"/>
      <c r="SIV50" s="5"/>
      <c r="SIW50" s="5"/>
      <c r="SIX50" s="5"/>
      <c r="SIY50" s="5"/>
      <c r="SIZ50" s="5"/>
      <c r="SJA50" s="5"/>
      <c r="SJB50" s="5"/>
      <c r="SJC50" s="5"/>
      <c r="SJD50" s="5"/>
      <c r="SJE50" s="5"/>
      <c r="SJF50" s="5"/>
      <c r="SJG50" s="5"/>
      <c r="SJH50" s="5"/>
      <c r="SJI50" s="5"/>
      <c r="SJJ50" s="5"/>
      <c r="SJK50" s="5"/>
      <c r="SJL50" s="5"/>
      <c r="SJM50" s="5"/>
      <c r="SJN50" s="5"/>
      <c r="SJO50" s="5"/>
      <c r="SJP50" s="5"/>
      <c r="SJQ50" s="5"/>
      <c r="SJR50" s="5"/>
      <c r="SJS50" s="5"/>
      <c r="SJT50" s="5"/>
      <c r="SJU50" s="5"/>
      <c r="SJV50" s="5"/>
      <c r="SJW50" s="5"/>
      <c r="SJX50" s="5"/>
      <c r="SJY50" s="5"/>
      <c r="SJZ50" s="5"/>
      <c r="SKA50" s="5"/>
      <c r="SKB50" s="5"/>
      <c r="SKC50" s="5"/>
      <c r="SKD50" s="5"/>
      <c r="SKE50" s="5"/>
      <c r="SKF50" s="5"/>
      <c r="SKG50" s="5"/>
      <c r="SKH50" s="5"/>
      <c r="SKI50" s="5"/>
      <c r="SKJ50" s="5"/>
      <c r="SKK50" s="5"/>
      <c r="SKL50" s="5"/>
      <c r="SKM50" s="5"/>
      <c r="SKN50" s="5"/>
      <c r="SKO50" s="5"/>
      <c r="SKP50" s="5"/>
      <c r="SKQ50" s="5"/>
      <c r="SKR50" s="5"/>
      <c r="SKS50" s="5"/>
      <c r="SKT50" s="5"/>
      <c r="SKU50" s="5"/>
      <c r="SKV50" s="5"/>
      <c r="SKW50" s="5"/>
      <c r="SKX50" s="5"/>
      <c r="SKY50" s="5"/>
      <c r="SKZ50" s="5"/>
      <c r="SLA50" s="5"/>
      <c r="SLB50" s="5"/>
      <c r="SLC50" s="5"/>
      <c r="SLD50" s="5"/>
      <c r="SLE50" s="5"/>
      <c r="SLF50" s="5"/>
      <c r="SLG50" s="5"/>
      <c r="SLH50" s="5"/>
      <c r="SLI50" s="5"/>
      <c r="SLJ50" s="5"/>
      <c r="SLK50" s="5"/>
      <c r="SLL50" s="5"/>
      <c r="SLM50" s="5"/>
      <c r="SLN50" s="5"/>
      <c r="SLO50" s="5"/>
      <c r="SLP50" s="5"/>
      <c r="SLQ50" s="5"/>
      <c r="SLR50" s="5"/>
      <c r="SLS50" s="5"/>
      <c r="SLT50" s="5"/>
      <c r="SLU50" s="5"/>
      <c r="SLV50" s="5"/>
      <c r="SLW50" s="5"/>
      <c r="SLX50" s="5"/>
      <c r="SLY50" s="5"/>
      <c r="SLZ50" s="5"/>
      <c r="SMA50" s="5"/>
      <c r="SMB50" s="5"/>
      <c r="SMC50" s="5"/>
      <c r="SMD50" s="5"/>
      <c r="SME50" s="5"/>
      <c r="SMF50" s="5"/>
      <c r="SMG50" s="5"/>
      <c r="SMH50" s="5"/>
      <c r="SMI50" s="5"/>
      <c r="SMJ50" s="5"/>
      <c r="SMK50" s="5"/>
      <c r="SML50" s="5"/>
      <c r="SMM50" s="5"/>
      <c r="SMN50" s="5"/>
      <c r="SMO50" s="5"/>
      <c r="SMP50" s="5"/>
      <c r="SMQ50" s="5"/>
      <c r="SMR50" s="5"/>
      <c r="SMS50" s="5"/>
      <c r="SMT50" s="5"/>
      <c r="SMU50" s="5"/>
      <c r="SMV50" s="5"/>
      <c r="SMW50" s="5"/>
      <c r="SMX50" s="5"/>
      <c r="SMY50" s="5"/>
      <c r="SMZ50" s="5"/>
      <c r="SNA50" s="5"/>
      <c r="SNB50" s="5"/>
      <c r="SNC50" s="5"/>
      <c r="SND50" s="5"/>
      <c r="SNE50" s="5"/>
      <c r="SNF50" s="5"/>
      <c r="SNG50" s="5"/>
      <c r="SNH50" s="5"/>
      <c r="SNI50" s="5"/>
      <c r="SNJ50" s="5"/>
      <c r="SNK50" s="5"/>
      <c r="SNL50" s="5"/>
      <c r="SNM50" s="5"/>
      <c r="SNN50" s="5"/>
      <c r="SNO50" s="5"/>
      <c r="SNP50" s="5"/>
      <c r="SNQ50" s="5"/>
      <c r="SNR50" s="5"/>
      <c r="SNS50" s="5"/>
      <c r="SNT50" s="5"/>
      <c r="SNU50" s="5"/>
      <c r="SNV50" s="5"/>
      <c r="SNW50" s="5"/>
      <c r="SNX50" s="5"/>
      <c r="SNY50" s="5"/>
      <c r="SNZ50" s="5"/>
      <c r="SOA50" s="5"/>
      <c r="SOB50" s="5"/>
      <c r="SOC50" s="5"/>
      <c r="SOD50" s="5"/>
      <c r="SOE50" s="5"/>
      <c r="SOF50" s="5"/>
      <c r="SOG50" s="5"/>
      <c r="SOH50" s="5"/>
      <c r="SOI50" s="5"/>
      <c r="SOJ50" s="5"/>
      <c r="SOK50" s="5"/>
      <c r="SOL50" s="5"/>
      <c r="SOM50" s="5"/>
      <c r="SON50" s="5"/>
      <c r="SOO50" s="5"/>
      <c r="SOP50" s="5"/>
      <c r="SOQ50" s="5"/>
      <c r="SOR50" s="5"/>
      <c r="SOS50" s="5"/>
      <c r="SOT50" s="5"/>
      <c r="SOU50" s="5"/>
      <c r="SOV50" s="5"/>
      <c r="SOW50" s="5"/>
      <c r="SOX50" s="5"/>
      <c r="SOY50" s="5"/>
      <c r="SOZ50" s="5"/>
      <c r="SPA50" s="5"/>
      <c r="SPB50" s="5"/>
      <c r="SPC50" s="5"/>
      <c r="SPD50" s="5"/>
      <c r="SPE50" s="5"/>
      <c r="SPF50" s="5"/>
      <c r="SPG50" s="5"/>
      <c r="SPH50" s="5"/>
      <c r="SPI50" s="5"/>
      <c r="SPJ50" s="5"/>
      <c r="SPK50" s="5"/>
      <c r="SPL50" s="5"/>
      <c r="SPM50" s="5"/>
      <c r="SPN50" s="5"/>
      <c r="SPO50" s="5"/>
      <c r="SPP50" s="5"/>
      <c r="SPQ50" s="5"/>
      <c r="SPR50" s="5"/>
      <c r="SPS50" s="5"/>
      <c r="SPT50" s="5"/>
      <c r="SPU50" s="5"/>
      <c r="SPV50" s="5"/>
      <c r="SPW50" s="5"/>
      <c r="SPX50" s="5"/>
      <c r="SPY50" s="5"/>
      <c r="SPZ50" s="5"/>
      <c r="SQA50" s="5"/>
      <c r="SQB50" s="5"/>
      <c r="SQC50" s="5"/>
      <c r="SQD50" s="5"/>
      <c r="SQE50" s="5"/>
      <c r="SQF50" s="5"/>
      <c r="SQG50" s="5"/>
      <c r="SQH50" s="5"/>
      <c r="SQI50" s="5"/>
      <c r="SQJ50" s="5"/>
      <c r="SQK50" s="5"/>
      <c r="SQL50" s="5"/>
      <c r="SQM50" s="5"/>
      <c r="SQN50" s="5"/>
      <c r="SQO50" s="5"/>
      <c r="SQP50" s="5"/>
      <c r="SQQ50" s="5"/>
      <c r="SQR50" s="5"/>
      <c r="SQS50" s="5"/>
      <c r="SQT50" s="5"/>
      <c r="SQU50" s="5"/>
      <c r="SQV50" s="5"/>
      <c r="SQW50" s="5"/>
      <c r="SQX50" s="5"/>
      <c r="SQY50" s="5"/>
      <c r="SQZ50" s="5"/>
      <c r="SRA50" s="5"/>
      <c r="SRB50" s="5"/>
      <c r="SRC50" s="5"/>
      <c r="SRD50" s="5"/>
      <c r="SRE50" s="5"/>
      <c r="SRF50" s="5"/>
      <c r="SRG50" s="5"/>
      <c r="SRH50" s="5"/>
      <c r="SRI50" s="5"/>
      <c r="SRJ50" s="5"/>
      <c r="SRK50" s="5"/>
      <c r="SRL50" s="5"/>
      <c r="SRM50" s="5"/>
      <c r="SRN50" s="5"/>
      <c r="SRO50" s="5"/>
      <c r="SRP50" s="5"/>
      <c r="SRQ50" s="5"/>
      <c r="SRR50" s="5"/>
      <c r="SRS50" s="5"/>
      <c r="SRT50" s="5"/>
      <c r="SRU50" s="5"/>
      <c r="SRV50" s="5"/>
      <c r="SRW50" s="5"/>
      <c r="SRX50" s="5"/>
      <c r="SRY50" s="5"/>
      <c r="SRZ50" s="5"/>
      <c r="SSA50" s="5"/>
      <c r="SSB50" s="5"/>
      <c r="SSC50" s="5"/>
      <c r="SSD50" s="5"/>
      <c r="SSE50" s="5"/>
      <c r="SSF50" s="5"/>
      <c r="SSG50" s="5"/>
      <c r="SSH50" s="5"/>
      <c r="SSI50" s="5"/>
      <c r="SSJ50" s="5"/>
      <c r="SSK50" s="5"/>
      <c r="SSL50" s="5"/>
      <c r="SSM50" s="5"/>
      <c r="SSN50" s="5"/>
      <c r="SSO50" s="5"/>
      <c r="SSP50" s="5"/>
      <c r="SSQ50" s="5"/>
      <c r="SSR50" s="5"/>
      <c r="SSS50" s="5"/>
      <c r="SST50" s="5"/>
      <c r="SSU50" s="5"/>
      <c r="SSV50" s="5"/>
      <c r="SSW50" s="5"/>
      <c r="SSX50" s="5"/>
      <c r="SSY50" s="5"/>
      <c r="SSZ50" s="5"/>
      <c r="STA50" s="5"/>
      <c r="STB50" s="5"/>
      <c r="STC50" s="5"/>
      <c r="STD50" s="5"/>
      <c r="STE50" s="5"/>
      <c r="STF50" s="5"/>
      <c r="STG50" s="5"/>
      <c r="STH50" s="5"/>
      <c r="STI50" s="5"/>
      <c r="STJ50" s="5"/>
      <c r="STK50" s="5"/>
      <c r="STL50" s="5"/>
      <c r="STM50" s="5"/>
      <c r="STN50" s="5"/>
      <c r="STO50" s="5"/>
      <c r="STP50" s="5"/>
      <c r="STQ50" s="5"/>
      <c r="STR50" s="5"/>
      <c r="STS50" s="5"/>
      <c r="STT50" s="5"/>
      <c r="STU50" s="5"/>
      <c r="STV50" s="5"/>
      <c r="STW50" s="5"/>
      <c r="STX50" s="5"/>
      <c r="STY50" s="5"/>
      <c r="STZ50" s="5"/>
      <c r="SUA50" s="5"/>
      <c r="SUB50" s="5"/>
      <c r="SUC50" s="5"/>
      <c r="SUD50" s="5"/>
      <c r="SUE50" s="5"/>
      <c r="SUF50" s="5"/>
      <c r="SUG50" s="5"/>
      <c r="SUH50" s="5"/>
      <c r="SUI50" s="5"/>
      <c r="SUJ50" s="5"/>
      <c r="SUK50" s="5"/>
      <c r="SUL50" s="5"/>
      <c r="SUM50" s="5"/>
      <c r="SUN50" s="5"/>
      <c r="SUO50" s="5"/>
      <c r="SUP50" s="5"/>
      <c r="SUQ50" s="5"/>
      <c r="SUR50" s="5"/>
      <c r="SUS50" s="5"/>
      <c r="SUT50" s="5"/>
      <c r="SUU50" s="5"/>
      <c r="SUV50" s="5"/>
      <c r="SUW50" s="5"/>
      <c r="SUX50" s="5"/>
      <c r="SUY50" s="5"/>
      <c r="SUZ50" s="5"/>
      <c r="SVA50" s="5"/>
      <c r="SVB50" s="5"/>
      <c r="SVC50" s="5"/>
      <c r="SVD50" s="5"/>
      <c r="SVE50" s="5"/>
      <c r="SVF50" s="5"/>
      <c r="SVG50" s="5"/>
      <c r="SVH50" s="5"/>
      <c r="SVI50" s="5"/>
      <c r="SVJ50" s="5"/>
      <c r="SVK50" s="5"/>
      <c r="SVL50" s="5"/>
      <c r="SVM50" s="5"/>
      <c r="SVN50" s="5"/>
      <c r="SVO50" s="5"/>
      <c r="SVP50" s="5"/>
      <c r="SVQ50" s="5"/>
      <c r="SVR50" s="5"/>
      <c r="SVS50" s="5"/>
      <c r="SVT50" s="5"/>
      <c r="SVU50" s="5"/>
      <c r="SVV50" s="5"/>
      <c r="SVW50" s="5"/>
      <c r="SVX50" s="5"/>
      <c r="SVY50" s="5"/>
      <c r="SVZ50" s="5"/>
      <c r="SWA50" s="5"/>
      <c r="SWB50" s="5"/>
      <c r="SWC50" s="5"/>
      <c r="SWD50" s="5"/>
      <c r="SWE50" s="5"/>
      <c r="SWF50" s="5"/>
      <c r="SWG50" s="5"/>
      <c r="SWH50" s="5"/>
      <c r="SWI50" s="5"/>
      <c r="SWJ50" s="5"/>
      <c r="SWK50" s="5"/>
      <c r="SWL50" s="5"/>
      <c r="SWM50" s="5"/>
      <c r="SWN50" s="5"/>
      <c r="SWO50" s="5"/>
      <c r="SWP50" s="5"/>
      <c r="SWQ50" s="5"/>
      <c r="SWR50" s="5"/>
      <c r="SWS50" s="5"/>
      <c r="SWT50" s="5"/>
      <c r="SWU50" s="5"/>
      <c r="SWV50" s="5"/>
      <c r="SWW50" s="5"/>
      <c r="SWX50" s="5"/>
      <c r="SWY50" s="5"/>
      <c r="SWZ50" s="5"/>
      <c r="SXA50" s="5"/>
      <c r="SXB50" s="5"/>
      <c r="SXC50" s="5"/>
      <c r="SXD50" s="5"/>
      <c r="SXE50" s="5"/>
      <c r="SXF50" s="5"/>
      <c r="SXG50" s="5"/>
      <c r="SXH50" s="5"/>
      <c r="SXI50" s="5"/>
      <c r="SXJ50" s="5"/>
      <c r="SXK50" s="5"/>
      <c r="SXL50" s="5"/>
      <c r="SXM50" s="5"/>
      <c r="SXN50" s="5"/>
      <c r="SXO50" s="5"/>
      <c r="SXP50" s="5"/>
      <c r="SXQ50" s="5"/>
      <c r="SXR50" s="5"/>
      <c r="SXS50" s="5"/>
      <c r="SXT50" s="5"/>
      <c r="SXU50" s="5"/>
      <c r="SXV50" s="5"/>
      <c r="SXW50" s="5"/>
      <c r="SXX50" s="5"/>
      <c r="SXY50" s="5"/>
      <c r="SXZ50" s="5"/>
      <c r="SYA50" s="5"/>
      <c r="SYB50" s="5"/>
      <c r="SYC50" s="5"/>
      <c r="SYD50" s="5"/>
      <c r="SYE50" s="5"/>
      <c r="SYF50" s="5"/>
      <c r="SYG50" s="5"/>
      <c r="SYH50" s="5"/>
      <c r="SYI50" s="5"/>
      <c r="SYJ50" s="5"/>
      <c r="SYK50" s="5"/>
      <c r="SYL50" s="5"/>
      <c r="SYM50" s="5"/>
      <c r="SYN50" s="5"/>
      <c r="SYO50" s="5"/>
      <c r="SYP50" s="5"/>
      <c r="SYQ50" s="5"/>
      <c r="SYR50" s="5"/>
      <c r="SYS50" s="5"/>
      <c r="SYT50" s="5"/>
      <c r="SYU50" s="5"/>
      <c r="SYV50" s="5"/>
      <c r="SYW50" s="5"/>
      <c r="SYX50" s="5"/>
      <c r="SYY50" s="5"/>
      <c r="SYZ50" s="5"/>
      <c r="SZA50" s="5"/>
      <c r="SZB50" s="5"/>
      <c r="SZC50" s="5"/>
      <c r="SZD50" s="5"/>
      <c r="SZE50" s="5"/>
      <c r="SZF50" s="5"/>
      <c r="SZG50" s="5"/>
      <c r="SZH50" s="5"/>
      <c r="SZI50" s="5"/>
      <c r="SZJ50" s="5"/>
      <c r="SZK50" s="5"/>
      <c r="SZL50" s="5"/>
      <c r="SZM50" s="5"/>
      <c r="SZN50" s="5"/>
      <c r="SZO50" s="5"/>
      <c r="SZP50" s="5"/>
      <c r="SZQ50" s="5"/>
      <c r="SZR50" s="5"/>
      <c r="SZS50" s="5"/>
      <c r="SZT50" s="5"/>
      <c r="SZU50" s="5"/>
      <c r="SZV50" s="5"/>
      <c r="SZW50" s="5"/>
      <c r="SZX50" s="5"/>
      <c r="SZY50" s="5"/>
      <c r="SZZ50" s="5"/>
      <c r="TAA50" s="5"/>
      <c r="TAB50" s="5"/>
      <c r="TAC50" s="5"/>
      <c r="TAD50" s="5"/>
      <c r="TAE50" s="5"/>
      <c r="TAF50" s="5"/>
      <c r="TAG50" s="5"/>
      <c r="TAH50" s="5"/>
      <c r="TAI50" s="5"/>
      <c r="TAJ50" s="5"/>
      <c r="TAK50" s="5"/>
      <c r="TAL50" s="5"/>
      <c r="TAM50" s="5"/>
      <c r="TAN50" s="5"/>
      <c r="TAO50" s="5"/>
      <c r="TAP50" s="5"/>
      <c r="TAQ50" s="5"/>
      <c r="TAR50" s="5"/>
      <c r="TAS50" s="5"/>
      <c r="TAT50" s="5"/>
      <c r="TAU50" s="5"/>
      <c r="TAV50" s="5"/>
      <c r="TAW50" s="5"/>
      <c r="TAX50" s="5"/>
      <c r="TAY50" s="5"/>
      <c r="TAZ50" s="5"/>
      <c r="TBA50" s="5"/>
      <c r="TBB50" s="5"/>
      <c r="TBC50" s="5"/>
      <c r="TBD50" s="5"/>
      <c r="TBE50" s="5"/>
      <c r="TBF50" s="5"/>
      <c r="TBG50" s="5"/>
      <c r="TBH50" s="5"/>
      <c r="TBI50" s="5"/>
      <c r="TBJ50" s="5"/>
      <c r="TBK50" s="5"/>
      <c r="TBL50" s="5"/>
      <c r="TBM50" s="5"/>
      <c r="TBN50" s="5"/>
      <c r="TBO50" s="5"/>
      <c r="TBP50" s="5"/>
      <c r="TBQ50" s="5"/>
      <c r="TBR50" s="5"/>
      <c r="TBS50" s="5"/>
      <c r="TBT50" s="5"/>
      <c r="TBU50" s="5"/>
      <c r="TBV50" s="5"/>
      <c r="TBW50" s="5"/>
      <c r="TBX50" s="5"/>
      <c r="TBY50" s="5"/>
      <c r="TBZ50" s="5"/>
      <c r="TCA50" s="5"/>
      <c r="TCB50" s="5"/>
      <c r="TCC50" s="5"/>
      <c r="TCD50" s="5"/>
      <c r="TCE50" s="5"/>
      <c r="TCF50" s="5"/>
      <c r="TCG50" s="5"/>
      <c r="TCH50" s="5"/>
      <c r="TCI50" s="5"/>
      <c r="TCJ50" s="5"/>
      <c r="TCK50" s="5"/>
      <c r="TCL50" s="5"/>
      <c r="TCM50" s="5"/>
      <c r="TCN50" s="5"/>
      <c r="TCO50" s="5"/>
      <c r="TCP50" s="5"/>
      <c r="TCQ50" s="5"/>
      <c r="TCR50" s="5"/>
      <c r="TCS50" s="5"/>
      <c r="TCT50" s="5"/>
      <c r="TCU50" s="5"/>
      <c r="TCV50" s="5"/>
      <c r="TCW50" s="5"/>
      <c r="TCX50" s="5"/>
      <c r="TCY50" s="5"/>
      <c r="TCZ50" s="5"/>
      <c r="TDA50" s="5"/>
      <c r="TDB50" s="5"/>
      <c r="TDC50" s="5"/>
      <c r="TDD50" s="5"/>
      <c r="TDE50" s="5"/>
      <c r="TDF50" s="5"/>
      <c r="TDG50" s="5"/>
      <c r="TDH50" s="5"/>
      <c r="TDI50" s="5"/>
      <c r="TDJ50" s="5"/>
      <c r="TDK50" s="5"/>
      <c r="TDL50" s="5"/>
      <c r="TDM50" s="5"/>
      <c r="TDN50" s="5"/>
      <c r="TDO50" s="5"/>
      <c r="TDP50" s="5"/>
      <c r="TDQ50" s="5"/>
      <c r="TDR50" s="5"/>
      <c r="TDS50" s="5"/>
      <c r="TDT50" s="5"/>
      <c r="TDU50" s="5"/>
      <c r="TDV50" s="5"/>
      <c r="TDW50" s="5"/>
      <c r="TDX50" s="5"/>
      <c r="TDY50" s="5"/>
      <c r="TDZ50" s="5"/>
      <c r="TEA50" s="5"/>
      <c r="TEB50" s="5"/>
      <c r="TEC50" s="5"/>
      <c r="TED50" s="5"/>
      <c r="TEE50" s="5"/>
      <c r="TEF50" s="5"/>
      <c r="TEG50" s="5"/>
      <c r="TEH50" s="5"/>
      <c r="TEI50" s="5"/>
      <c r="TEJ50" s="5"/>
      <c r="TEK50" s="5"/>
      <c r="TEL50" s="5"/>
      <c r="TEM50" s="5"/>
      <c r="TEN50" s="5"/>
      <c r="TEO50" s="5"/>
      <c r="TEP50" s="5"/>
      <c r="TEQ50" s="5"/>
      <c r="TER50" s="5"/>
      <c r="TES50" s="5"/>
      <c r="TET50" s="5"/>
      <c r="TEU50" s="5"/>
      <c r="TEV50" s="5"/>
      <c r="TEW50" s="5"/>
      <c r="TEX50" s="5"/>
      <c r="TEY50" s="5"/>
      <c r="TEZ50" s="5"/>
      <c r="TFA50" s="5"/>
      <c r="TFB50" s="5"/>
      <c r="TFC50" s="5"/>
      <c r="TFD50" s="5"/>
      <c r="TFE50" s="5"/>
      <c r="TFF50" s="5"/>
      <c r="TFG50" s="5"/>
      <c r="TFH50" s="5"/>
      <c r="TFI50" s="5"/>
      <c r="TFJ50" s="5"/>
      <c r="TFK50" s="5"/>
      <c r="TFL50" s="5"/>
      <c r="TFM50" s="5"/>
      <c r="TFN50" s="5"/>
      <c r="TFO50" s="5"/>
      <c r="TFP50" s="5"/>
      <c r="TFQ50" s="5"/>
      <c r="TFR50" s="5"/>
      <c r="TFS50" s="5"/>
      <c r="TFT50" s="5"/>
      <c r="TFU50" s="5"/>
      <c r="TFV50" s="5"/>
      <c r="TFW50" s="5"/>
      <c r="TFX50" s="5"/>
      <c r="TFY50" s="5"/>
      <c r="TFZ50" s="5"/>
      <c r="TGA50" s="5"/>
      <c r="TGB50" s="5"/>
      <c r="TGC50" s="5"/>
      <c r="TGD50" s="5"/>
      <c r="TGE50" s="5"/>
      <c r="TGF50" s="5"/>
      <c r="TGG50" s="5"/>
      <c r="TGH50" s="5"/>
      <c r="TGI50" s="5"/>
      <c r="TGJ50" s="5"/>
      <c r="TGK50" s="5"/>
      <c r="TGL50" s="5"/>
      <c r="TGM50" s="5"/>
      <c r="TGN50" s="5"/>
      <c r="TGO50" s="5"/>
      <c r="TGP50" s="5"/>
      <c r="TGQ50" s="5"/>
      <c r="TGR50" s="5"/>
      <c r="TGS50" s="5"/>
      <c r="TGT50" s="5"/>
      <c r="TGU50" s="5"/>
      <c r="TGV50" s="5"/>
      <c r="TGW50" s="5"/>
      <c r="TGX50" s="5"/>
      <c r="TGY50" s="5"/>
      <c r="TGZ50" s="5"/>
      <c r="THA50" s="5"/>
      <c r="THB50" s="5"/>
      <c r="THC50" s="5"/>
      <c r="THD50" s="5"/>
      <c r="THE50" s="5"/>
      <c r="THF50" s="5"/>
      <c r="THG50" s="5"/>
      <c r="THH50" s="5"/>
      <c r="THI50" s="5"/>
      <c r="THJ50" s="5"/>
      <c r="THK50" s="5"/>
      <c r="THL50" s="5"/>
      <c r="THM50" s="5"/>
      <c r="THN50" s="5"/>
      <c r="THO50" s="5"/>
      <c r="THP50" s="5"/>
      <c r="THQ50" s="5"/>
      <c r="THR50" s="5"/>
      <c r="THS50" s="5"/>
      <c r="THT50" s="5"/>
      <c r="THU50" s="5"/>
      <c r="THV50" s="5"/>
      <c r="THW50" s="5"/>
      <c r="THX50" s="5"/>
      <c r="THY50" s="5"/>
      <c r="THZ50" s="5"/>
      <c r="TIA50" s="5"/>
      <c r="TIB50" s="5"/>
      <c r="TIC50" s="5"/>
      <c r="TID50" s="5"/>
      <c r="TIE50" s="5"/>
      <c r="TIF50" s="5"/>
      <c r="TIG50" s="5"/>
      <c r="TIH50" s="5"/>
      <c r="TII50" s="5"/>
      <c r="TIJ50" s="5"/>
      <c r="TIK50" s="5"/>
      <c r="TIL50" s="5"/>
      <c r="TIM50" s="5"/>
      <c r="TIN50" s="5"/>
      <c r="TIO50" s="5"/>
      <c r="TIP50" s="5"/>
      <c r="TIQ50" s="5"/>
      <c r="TIR50" s="5"/>
      <c r="TIS50" s="5"/>
      <c r="TIT50" s="5"/>
      <c r="TIU50" s="5"/>
      <c r="TIV50" s="5"/>
      <c r="TIW50" s="5"/>
      <c r="TIX50" s="5"/>
      <c r="TIY50" s="5"/>
      <c r="TIZ50" s="5"/>
      <c r="TJA50" s="5"/>
      <c r="TJB50" s="5"/>
      <c r="TJC50" s="5"/>
      <c r="TJD50" s="5"/>
      <c r="TJE50" s="5"/>
      <c r="TJF50" s="5"/>
      <c r="TJG50" s="5"/>
      <c r="TJH50" s="5"/>
      <c r="TJI50" s="5"/>
      <c r="TJJ50" s="5"/>
      <c r="TJK50" s="5"/>
      <c r="TJL50" s="5"/>
      <c r="TJM50" s="5"/>
      <c r="TJN50" s="5"/>
      <c r="TJO50" s="5"/>
      <c r="TJP50" s="5"/>
      <c r="TJQ50" s="5"/>
      <c r="TJR50" s="5"/>
      <c r="TJS50" s="5"/>
      <c r="TJT50" s="5"/>
      <c r="TJU50" s="5"/>
      <c r="TJV50" s="5"/>
      <c r="TJW50" s="5"/>
      <c r="TJX50" s="5"/>
      <c r="TJY50" s="5"/>
      <c r="TJZ50" s="5"/>
      <c r="TKA50" s="5"/>
      <c r="TKB50" s="5"/>
      <c r="TKC50" s="5"/>
      <c r="TKD50" s="5"/>
      <c r="TKE50" s="5"/>
      <c r="TKF50" s="5"/>
      <c r="TKG50" s="5"/>
      <c r="TKH50" s="5"/>
      <c r="TKI50" s="5"/>
      <c r="TKJ50" s="5"/>
      <c r="TKK50" s="5"/>
      <c r="TKL50" s="5"/>
      <c r="TKM50" s="5"/>
      <c r="TKN50" s="5"/>
      <c r="TKO50" s="5"/>
      <c r="TKP50" s="5"/>
      <c r="TKQ50" s="5"/>
      <c r="TKR50" s="5"/>
      <c r="TKS50" s="5"/>
      <c r="TKT50" s="5"/>
      <c r="TKU50" s="5"/>
      <c r="TKV50" s="5"/>
      <c r="TKW50" s="5"/>
      <c r="TKX50" s="5"/>
      <c r="TKY50" s="5"/>
      <c r="TKZ50" s="5"/>
      <c r="TLA50" s="5"/>
      <c r="TLB50" s="5"/>
      <c r="TLC50" s="5"/>
      <c r="TLD50" s="5"/>
      <c r="TLE50" s="5"/>
      <c r="TLF50" s="5"/>
      <c r="TLG50" s="5"/>
      <c r="TLH50" s="5"/>
      <c r="TLI50" s="5"/>
      <c r="TLJ50" s="5"/>
      <c r="TLK50" s="5"/>
      <c r="TLL50" s="5"/>
      <c r="TLM50" s="5"/>
      <c r="TLN50" s="5"/>
      <c r="TLO50" s="5"/>
      <c r="TLP50" s="5"/>
      <c r="TLQ50" s="5"/>
      <c r="TLR50" s="5"/>
      <c r="TLS50" s="5"/>
      <c r="TLT50" s="5"/>
      <c r="TLU50" s="5"/>
      <c r="TLV50" s="5"/>
      <c r="TLW50" s="5"/>
      <c r="TLX50" s="5"/>
      <c r="TLY50" s="5"/>
      <c r="TLZ50" s="5"/>
      <c r="TMA50" s="5"/>
      <c r="TMB50" s="5"/>
      <c r="TMC50" s="5"/>
      <c r="TMD50" s="5"/>
      <c r="TME50" s="5"/>
      <c r="TMF50" s="5"/>
      <c r="TMG50" s="5"/>
      <c r="TMH50" s="5"/>
      <c r="TMI50" s="5"/>
      <c r="TMJ50" s="5"/>
      <c r="TMK50" s="5"/>
      <c r="TML50" s="5"/>
      <c r="TMM50" s="5"/>
      <c r="TMN50" s="5"/>
      <c r="TMO50" s="5"/>
      <c r="TMP50" s="5"/>
      <c r="TMQ50" s="5"/>
      <c r="TMR50" s="5"/>
      <c r="TMS50" s="5"/>
      <c r="TMT50" s="5"/>
      <c r="TMU50" s="5"/>
      <c r="TMV50" s="5"/>
      <c r="TMW50" s="5"/>
      <c r="TMX50" s="5"/>
      <c r="TMY50" s="5"/>
      <c r="TMZ50" s="5"/>
      <c r="TNA50" s="5"/>
      <c r="TNB50" s="5"/>
      <c r="TNC50" s="5"/>
      <c r="TND50" s="5"/>
      <c r="TNE50" s="5"/>
      <c r="TNF50" s="5"/>
      <c r="TNG50" s="5"/>
      <c r="TNH50" s="5"/>
      <c r="TNI50" s="5"/>
      <c r="TNJ50" s="5"/>
      <c r="TNK50" s="5"/>
      <c r="TNL50" s="5"/>
      <c r="TNM50" s="5"/>
      <c r="TNN50" s="5"/>
      <c r="TNO50" s="5"/>
      <c r="TNP50" s="5"/>
      <c r="TNQ50" s="5"/>
      <c r="TNR50" s="5"/>
      <c r="TNS50" s="5"/>
      <c r="TNT50" s="5"/>
      <c r="TNU50" s="5"/>
      <c r="TNV50" s="5"/>
      <c r="TNW50" s="5"/>
      <c r="TNX50" s="5"/>
      <c r="TNY50" s="5"/>
      <c r="TNZ50" s="5"/>
      <c r="TOA50" s="5"/>
      <c r="TOB50" s="5"/>
      <c r="TOC50" s="5"/>
      <c r="TOD50" s="5"/>
      <c r="TOE50" s="5"/>
      <c r="TOF50" s="5"/>
      <c r="TOG50" s="5"/>
      <c r="TOH50" s="5"/>
      <c r="TOI50" s="5"/>
      <c r="TOJ50" s="5"/>
      <c r="TOK50" s="5"/>
      <c r="TOL50" s="5"/>
      <c r="TOM50" s="5"/>
      <c r="TON50" s="5"/>
      <c r="TOO50" s="5"/>
      <c r="TOP50" s="5"/>
      <c r="TOQ50" s="5"/>
      <c r="TOR50" s="5"/>
      <c r="TOS50" s="5"/>
      <c r="TOT50" s="5"/>
      <c r="TOU50" s="5"/>
      <c r="TOV50" s="5"/>
      <c r="TOW50" s="5"/>
      <c r="TOX50" s="5"/>
      <c r="TOY50" s="5"/>
      <c r="TOZ50" s="5"/>
      <c r="TPA50" s="5"/>
      <c r="TPB50" s="5"/>
      <c r="TPC50" s="5"/>
      <c r="TPD50" s="5"/>
      <c r="TPE50" s="5"/>
      <c r="TPF50" s="5"/>
      <c r="TPG50" s="5"/>
      <c r="TPH50" s="5"/>
      <c r="TPI50" s="5"/>
      <c r="TPJ50" s="5"/>
      <c r="TPK50" s="5"/>
      <c r="TPL50" s="5"/>
      <c r="TPM50" s="5"/>
      <c r="TPN50" s="5"/>
      <c r="TPO50" s="5"/>
      <c r="TPP50" s="5"/>
      <c r="TPQ50" s="5"/>
      <c r="TPR50" s="5"/>
      <c r="TPS50" s="5"/>
      <c r="TPT50" s="5"/>
      <c r="TPU50" s="5"/>
      <c r="TPV50" s="5"/>
      <c r="TPW50" s="5"/>
      <c r="TPX50" s="5"/>
      <c r="TPY50" s="5"/>
      <c r="TPZ50" s="5"/>
      <c r="TQA50" s="5"/>
      <c r="TQB50" s="5"/>
      <c r="TQC50" s="5"/>
      <c r="TQD50" s="5"/>
      <c r="TQE50" s="5"/>
      <c r="TQF50" s="5"/>
      <c r="TQG50" s="5"/>
      <c r="TQH50" s="5"/>
      <c r="TQI50" s="5"/>
      <c r="TQJ50" s="5"/>
      <c r="TQK50" s="5"/>
      <c r="TQL50" s="5"/>
      <c r="TQM50" s="5"/>
      <c r="TQN50" s="5"/>
      <c r="TQO50" s="5"/>
      <c r="TQP50" s="5"/>
      <c r="TQQ50" s="5"/>
      <c r="TQR50" s="5"/>
      <c r="TQS50" s="5"/>
      <c r="TQT50" s="5"/>
      <c r="TQU50" s="5"/>
      <c r="TQV50" s="5"/>
      <c r="TQW50" s="5"/>
      <c r="TQX50" s="5"/>
      <c r="TQY50" s="5"/>
      <c r="TQZ50" s="5"/>
      <c r="TRA50" s="5"/>
      <c r="TRB50" s="5"/>
      <c r="TRC50" s="5"/>
      <c r="TRD50" s="5"/>
      <c r="TRE50" s="5"/>
      <c r="TRF50" s="5"/>
      <c r="TRG50" s="5"/>
      <c r="TRH50" s="5"/>
      <c r="TRI50" s="5"/>
      <c r="TRJ50" s="5"/>
      <c r="TRK50" s="5"/>
      <c r="TRL50" s="5"/>
      <c r="TRM50" s="5"/>
      <c r="TRN50" s="5"/>
      <c r="TRO50" s="5"/>
      <c r="TRP50" s="5"/>
      <c r="TRQ50" s="5"/>
      <c r="TRR50" s="5"/>
      <c r="TRS50" s="5"/>
      <c r="TRT50" s="5"/>
      <c r="TRU50" s="5"/>
      <c r="TRV50" s="5"/>
      <c r="TRW50" s="5"/>
      <c r="TRX50" s="5"/>
      <c r="TRY50" s="5"/>
      <c r="TRZ50" s="5"/>
      <c r="TSA50" s="5"/>
      <c r="TSB50" s="5"/>
      <c r="TSC50" s="5"/>
      <c r="TSD50" s="5"/>
      <c r="TSE50" s="5"/>
      <c r="TSF50" s="5"/>
      <c r="TSG50" s="5"/>
      <c r="TSH50" s="5"/>
      <c r="TSI50" s="5"/>
      <c r="TSJ50" s="5"/>
      <c r="TSK50" s="5"/>
      <c r="TSL50" s="5"/>
      <c r="TSM50" s="5"/>
      <c r="TSN50" s="5"/>
      <c r="TSO50" s="5"/>
      <c r="TSP50" s="5"/>
      <c r="TSQ50" s="5"/>
      <c r="TSR50" s="5"/>
      <c r="TSS50" s="5"/>
      <c r="TST50" s="5"/>
      <c r="TSU50" s="5"/>
      <c r="TSV50" s="5"/>
      <c r="TSW50" s="5"/>
      <c r="TSX50" s="5"/>
      <c r="TSY50" s="5"/>
      <c r="TSZ50" s="5"/>
      <c r="TTA50" s="5"/>
      <c r="TTB50" s="5"/>
      <c r="TTC50" s="5"/>
      <c r="TTD50" s="5"/>
      <c r="TTE50" s="5"/>
      <c r="TTF50" s="5"/>
      <c r="TTG50" s="5"/>
      <c r="TTH50" s="5"/>
      <c r="TTI50" s="5"/>
      <c r="TTJ50" s="5"/>
      <c r="TTK50" s="5"/>
      <c r="TTL50" s="5"/>
      <c r="TTM50" s="5"/>
      <c r="TTN50" s="5"/>
      <c r="TTO50" s="5"/>
      <c r="TTP50" s="5"/>
      <c r="TTQ50" s="5"/>
      <c r="TTR50" s="5"/>
      <c r="TTS50" s="5"/>
      <c r="TTT50" s="5"/>
      <c r="TTU50" s="5"/>
      <c r="TTV50" s="5"/>
      <c r="TTW50" s="5"/>
      <c r="TTX50" s="5"/>
      <c r="TTY50" s="5"/>
      <c r="TTZ50" s="5"/>
      <c r="TUA50" s="5"/>
      <c r="TUB50" s="5"/>
      <c r="TUC50" s="5"/>
      <c r="TUD50" s="5"/>
      <c r="TUE50" s="5"/>
      <c r="TUF50" s="5"/>
      <c r="TUG50" s="5"/>
      <c r="TUH50" s="5"/>
      <c r="TUI50" s="5"/>
      <c r="TUJ50" s="5"/>
      <c r="TUK50" s="5"/>
      <c r="TUL50" s="5"/>
      <c r="TUM50" s="5"/>
      <c r="TUN50" s="5"/>
      <c r="TUO50" s="5"/>
      <c r="TUP50" s="5"/>
      <c r="TUQ50" s="5"/>
      <c r="TUR50" s="5"/>
      <c r="TUS50" s="5"/>
      <c r="TUT50" s="5"/>
      <c r="TUU50" s="5"/>
      <c r="TUV50" s="5"/>
      <c r="TUW50" s="5"/>
      <c r="TUX50" s="5"/>
      <c r="TUY50" s="5"/>
      <c r="TUZ50" s="5"/>
      <c r="TVA50" s="5"/>
      <c r="TVB50" s="5"/>
      <c r="TVC50" s="5"/>
      <c r="TVD50" s="5"/>
      <c r="TVE50" s="5"/>
      <c r="TVF50" s="5"/>
      <c r="TVG50" s="5"/>
      <c r="TVH50" s="5"/>
      <c r="TVI50" s="5"/>
      <c r="TVJ50" s="5"/>
      <c r="TVK50" s="5"/>
      <c r="TVL50" s="5"/>
      <c r="TVM50" s="5"/>
      <c r="TVN50" s="5"/>
      <c r="TVO50" s="5"/>
      <c r="TVP50" s="5"/>
      <c r="TVQ50" s="5"/>
      <c r="TVR50" s="5"/>
      <c r="TVS50" s="5"/>
      <c r="TVT50" s="5"/>
      <c r="TVU50" s="5"/>
      <c r="TVV50" s="5"/>
      <c r="TVW50" s="5"/>
      <c r="TVX50" s="5"/>
      <c r="TVY50" s="5"/>
      <c r="TVZ50" s="5"/>
      <c r="TWA50" s="5"/>
      <c r="TWB50" s="5"/>
      <c r="TWC50" s="5"/>
      <c r="TWD50" s="5"/>
      <c r="TWE50" s="5"/>
      <c r="TWF50" s="5"/>
      <c r="TWG50" s="5"/>
      <c r="TWH50" s="5"/>
      <c r="TWI50" s="5"/>
      <c r="TWJ50" s="5"/>
      <c r="TWK50" s="5"/>
      <c r="TWL50" s="5"/>
      <c r="TWM50" s="5"/>
      <c r="TWN50" s="5"/>
      <c r="TWO50" s="5"/>
      <c r="TWP50" s="5"/>
      <c r="TWQ50" s="5"/>
      <c r="TWR50" s="5"/>
      <c r="TWS50" s="5"/>
      <c r="TWT50" s="5"/>
      <c r="TWU50" s="5"/>
      <c r="TWV50" s="5"/>
      <c r="TWW50" s="5"/>
      <c r="TWX50" s="5"/>
      <c r="TWY50" s="5"/>
      <c r="TWZ50" s="5"/>
      <c r="TXA50" s="5"/>
      <c r="TXB50" s="5"/>
      <c r="TXC50" s="5"/>
      <c r="TXD50" s="5"/>
      <c r="TXE50" s="5"/>
      <c r="TXF50" s="5"/>
      <c r="TXG50" s="5"/>
      <c r="TXH50" s="5"/>
      <c r="TXI50" s="5"/>
      <c r="TXJ50" s="5"/>
      <c r="TXK50" s="5"/>
      <c r="TXL50" s="5"/>
      <c r="TXM50" s="5"/>
      <c r="TXN50" s="5"/>
      <c r="TXO50" s="5"/>
      <c r="TXP50" s="5"/>
      <c r="TXQ50" s="5"/>
      <c r="TXR50" s="5"/>
      <c r="TXS50" s="5"/>
      <c r="TXT50" s="5"/>
      <c r="TXU50" s="5"/>
      <c r="TXV50" s="5"/>
      <c r="TXW50" s="5"/>
      <c r="TXX50" s="5"/>
      <c r="TXY50" s="5"/>
      <c r="TXZ50" s="5"/>
      <c r="TYA50" s="5"/>
      <c r="TYB50" s="5"/>
      <c r="TYC50" s="5"/>
      <c r="TYD50" s="5"/>
      <c r="TYE50" s="5"/>
      <c r="TYF50" s="5"/>
      <c r="TYG50" s="5"/>
      <c r="TYH50" s="5"/>
      <c r="TYI50" s="5"/>
      <c r="TYJ50" s="5"/>
      <c r="TYK50" s="5"/>
      <c r="TYL50" s="5"/>
      <c r="TYM50" s="5"/>
      <c r="TYN50" s="5"/>
      <c r="TYO50" s="5"/>
      <c r="TYP50" s="5"/>
      <c r="TYQ50" s="5"/>
      <c r="TYR50" s="5"/>
      <c r="TYS50" s="5"/>
      <c r="TYT50" s="5"/>
      <c r="TYU50" s="5"/>
      <c r="TYV50" s="5"/>
      <c r="TYW50" s="5"/>
      <c r="TYX50" s="5"/>
      <c r="TYY50" s="5"/>
      <c r="TYZ50" s="5"/>
      <c r="TZA50" s="5"/>
      <c r="TZB50" s="5"/>
      <c r="TZC50" s="5"/>
      <c r="TZD50" s="5"/>
      <c r="TZE50" s="5"/>
      <c r="TZF50" s="5"/>
      <c r="TZG50" s="5"/>
      <c r="TZH50" s="5"/>
      <c r="TZI50" s="5"/>
      <c r="TZJ50" s="5"/>
      <c r="TZK50" s="5"/>
      <c r="TZL50" s="5"/>
      <c r="TZM50" s="5"/>
      <c r="TZN50" s="5"/>
      <c r="TZO50" s="5"/>
      <c r="TZP50" s="5"/>
      <c r="TZQ50" s="5"/>
      <c r="TZR50" s="5"/>
      <c r="TZS50" s="5"/>
      <c r="TZT50" s="5"/>
      <c r="TZU50" s="5"/>
      <c r="TZV50" s="5"/>
      <c r="TZW50" s="5"/>
      <c r="TZX50" s="5"/>
      <c r="TZY50" s="5"/>
      <c r="TZZ50" s="5"/>
      <c r="UAA50" s="5"/>
      <c r="UAB50" s="5"/>
      <c r="UAC50" s="5"/>
      <c r="UAD50" s="5"/>
      <c r="UAE50" s="5"/>
      <c r="UAF50" s="5"/>
      <c r="UAG50" s="5"/>
      <c r="UAH50" s="5"/>
      <c r="UAI50" s="5"/>
      <c r="UAJ50" s="5"/>
      <c r="UAK50" s="5"/>
      <c r="UAL50" s="5"/>
      <c r="UAM50" s="5"/>
      <c r="UAN50" s="5"/>
      <c r="UAO50" s="5"/>
      <c r="UAP50" s="5"/>
      <c r="UAQ50" s="5"/>
      <c r="UAR50" s="5"/>
      <c r="UAS50" s="5"/>
      <c r="UAT50" s="5"/>
      <c r="UAU50" s="5"/>
      <c r="UAV50" s="5"/>
      <c r="UAW50" s="5"/>
      <c r="UAX50" s="5"/>
      <c r="UAY50" s="5"/>
      <c r="UAZ50" s="5"/>
      <c r="UBA50" s="5"/>
      <c r="UBB50" s="5"/>
      <c r="UBC50" s="5"/>
      <c r="UBD50" s="5"/>
      <c r="UBE50" s="5"/>
      <c r="UBF50" s="5"/>
      <c r="UBG50" s="5"/>
      <c r="UBH50" s="5"/>
      <c r="UBI50" s="5"/>
      <c r="UBJ50" s="5"/>
      <c r="UBK50" s="5"/>
      <c r="UBL50" s="5"/>
      <c r="UBM50" s="5"/>
      <c r="UBN50" s="5"/>
      <c r="UBO50" s="5"/>
      <c r="UBP50" s="5"/>
      <c r="UBQ50" s="5"/>
      <c r="UBR50" s="5"/>
      <c r="UBS50" s="5"/>
      <c r="UBT50" s="5"/>
      <c r="UBU50" s="5"/>
      <c r="UBV50" s="5"/>
      <c r="UBW50" s="5"/>
      <c r="UBX50" s="5"/>
      <c r="UBY50" s="5"/>
      <c r="UBZ50" s="5"/>
      <c r="UCA50" s="5"/>
      <c r="UCB50" s="5"/>
      <c r="UCC50" s="5"/>
      <c r="UCD50" s="5"/>
      <c r="UCE50" s="5"/>
      <c r="UCF50" s="5"/>
      <c r="UCG50" s="5"/>
      <c r="UCH50" s="5"/>
      <c r="UCI50" s="5"/>
      <c r="UCJ50" s="5"/>
      <c r="UCK50" s="5"/>
      <c r="UCL50" s="5"/>
      <c r="UCM50" s="5"/>
      <c r="UCN50" s="5"/>
      <c r="UCO50" s="5"/>
      <c r="UCP50" s="5"/>
      <c r="UCQ50" s="5"/>
      <c r="UCR50" s="5"/>
      <c r="UCS50" s="5"/>
      <c r="UCT50" s="5"/>
      <c r="UCU50" s="5"/>
      <c r="UCV50" s="5"/>
      <c r="UCW50" s="5"/>
      <c r="UCX50" s="5"/>
      <c r="UCY50" s="5"/>
      <c r="UCZ50" s="5"/>
      <c r="UDA50" s="5"/>
      <c r="UDB50" s="5"/>
      <c r="UDC50" s="5"/>
      <c r="UDD50" s="5"/>
      <c r="UDE50" s="5"/>
      <c r="UDF50" s="5"/>
      <c r="UDG50" s="5"/>
      <c r="UDH50" s="5"/>
      <c r="UDI50" s="5"/>
      <c r="UDJ50" s="5"/>
      <c r="UDK50" s="5"/>
      <c r="UDL50" s="5"/>
      <c r="UDM50" s="5"/>
      <c r="UDN50" s="5"/>
      <c r="UDO50" s="5"/>
      <c r="UDP50" s="5"/>
      <c r="UDQ50" s="5"/>
      <c r="UDR50" s="5"/>
      <c r="UDS50" s="5"/>
      <c r="UDT50" s="5"/>
      <c r="UDU50" s="5"/>
      <c r="UDV50" s="5"/>
      <c r="UDW50" s="5"/>
      <c r="UDX50" s="5"/>
      <c r="UDY50" s="5"/>
      <c r="UDZ50" s="5"/>
      <c r="UEA50" s="5"/>
      <c r="UEB50" s="5"/>
      <c r="UEC50" s="5"/>
      <c r="UED50" s="5"/>
      <c r="UEE50" s="5"/>
      <c r="UEF50" s="5"/>
      <c r="UEG50" s="5"/>
      <c r="UEH50" s="5"/>
      <c r="UEI50" s="5"/>
      <c r="UEJ50" s="5"/>
      <c r="UEK50" s="5"/>
      <c r="UEL50" s="5"/>
      <c r="UEM50" s="5"/>
      <c r="UEN50" s="5"/>
      <c r="UEO50" s="5"/>
      <c r="UEP50" s="5"/>
      <c r="UEQ50" s="5"/>
      <c r="UER50" s="5"/>
      <c r="UES50" s="5"/>
      <c r="UET50" s="5"/>
      <c r="UEU50" s="5"/>
      <c r="UEV50" s="5"/>
      <c r="UEW50" s="5"/>
      <c r="UEX50" s="5"/>
      <c r="UEY50" s="5"/>
      <c r="UEZ50" s="5"/>
      <c r="UFA50" s="5"/>
      <c r="UFB50" s="5"/>
      <c r="UFC50" s="5"/>
      <c r="UFD50" s="5"/>
      <c r="UFE50" s="5"/>
      <c r="UFF50" s="5"/>
      <c r="UFG50" s="5"/>
      <c r="UFH50" s="5"/>
      <c r="UFI50" s="5"/>
      <c r="UFJ50" s="5"/>
      <c r="UFK50" s="5"/>
      <c r="UFL50" s="5"/>
      <c r="UFM50" s="5"/>
      <c r="UFN50" s="5"/>
      <c r="UFO50" s="5"/>
      <c r="UFP50" s="5"/>
      <c r="UFQ50" s="5"/>
      <c r="UFR50" s="5"/>
      <c r="UFS50" s="5"/>
      <c r="UFT50" s="5"/>
      <c r="UFU50" s="5"/>
      <c r="UFV50" s="5"/>
      <c r="UFW50" s="5"/>
      <c r="UFX50" s="5"/>
      <c r="UFY50" s="5"/>
      <c r="UFZ50" s="5"/>
      <c r="UGA50" s="5"/>
      <c r="UGB50" s="5"/>
      <c r="UGC50" s="5"/>
      <c r="UGD50" s="5"/>
      <c r="UGE50" s="5"/>
      <c r="UGF50" s="5"/>
      <c r="UGG50" s="5"/>
      <c r="UGH50" s="5"/>
      <c r="UGI50" s="5"/>
      <c r="UGJ50" s="5"/>
      <c r="UGK50" s="5"/>
      <c r="UGL50" s="5"/>
      <c r="UGM50" s="5"/>
      <c r="UGN50" s="5"/>
      <c r="UGO50" s="5"/>
      <c r="UGP50" s="5"/>
      <c r="UGQ50" s="5"/>
      <c r="UGR50" s="5"/>
      <c r="UGS50" s="5"/>
      <c r="UGT50" s="5"/>
      <c r="UGU50" s="5"/>
      <c r="UGV50" s="5"/>
      <c r="UGW50" s="5"/>
      <c r="UGX50" s="5"/>
      <c r="UGY50" s="5"/>
      <c r="UGZ50" s="5"/>
      <c r="UHA50" s="5"/>
      <c r="UHB50" s="5"/>
      <c r="UHC50" s="5"/>
      <c r="UHD50" s="5"/>
      <c r="UHE50" s="5"/>
      <c r="UHF50" s="5"/>
      <c r="UHG50" s="5"/>
      <c r="UHH50" s="5"/>
      <c r="UHI50" s="5"/>
      <c r="UHJ50" s="5"/>
      <c r="UHK50" s="5"/>
      <c r="UHL50" s="5"/>
      <c r="UHM50" s="5"/>
      <c r="UHN50" s="5"/>
      <c r="UHO50" s="5"/>
      <c r="UHP50" s="5"/>
      <c r="UHQ50" s="5"/>
      <c r="UHR50" s="5"/>
      <c r="UHS50" s="5"/>
      <c r="UHT50" s="5"/>
      <c r="UHU50" s="5"/>
      <c r="UHV50" s="5"/>
      <c r="UHW50" s="5"/>
      <c r="UHX50" s="5"/>
      <c r="UHY50" s="5"/>
      <c r="UHZ50" s="5"/>
      <c r="UIA50" s="5"/>
      <c r="UIB50" s="5"/>
      <c r="UIC50" s="5"/>
      <c r="UID50" s="5"/>
      <c r="UIE50" s="5"/>
      <c r="UIF50" s="5"/>
      <c r="UIG50" s="5"/>
      <c r="UIH50" s="5"/>
      <c r="UII50" s="5"/>
      <c r="UIJ50" s="5"/>
      <c r="UIK50" s="5"/>
      <c r="UIL50" s="5"/>
      <c r="UIM50" s="5"/>
      <c r="UIN50" s="5"/>
      <c r="UIO50" s="5"/>
      <c r="UIP50" s="5"/>
      <c r="UIQ50" s="5"/>
      <c r="UIR50" s="5"/>
      <c r="UIS50" s="5"/>
      <c r="UIT50" s="5"/>
      <c r="UIU50" s="5"/>
      <c r="UIV50" s="5"/>
      <c r="UIW50" s="5"/>
      <c r="UIX50" s="5"/>
      <c r="UIY50" s="5"/>
      <c r="UIZ50" s="5"/>
      <c r="UJA50" s="5"/>
      <c r="UJB50" s="5"/>
      <c r="UJC50" s="5"/>
      <c r="UJD50" s="5"/>
      <c r="UJE50" s="5"/>
      <c r="UJF50" s="5"/>
      <c r="UJG50" s="5"/>
      <c r="UJH50" s="5"/>
      <c r="UJI50" s="5"/>
      <c r="UJJ50" s="5"/>
      <c r="UJK50" s="5"/>
      <c r="UJL50" s="5"/>
      <c r="UJM50" s="5"/>
      <c r="UJN50" s="5"/>
      <c r="UJO50" s="5"/>
      <c r="UJP50" s="5"/>
      <c r="UJQ50" s="5"/>
      <c r="UJR50" s="5"/>
      <c r="UJS50" s="5"/>
      <c r="UJT50" s="5"/>
      <c r="UJU50" s="5"/>
      <c r="UJV50" s="5"/>
      <c r="UJW50" s="5"/>
      <c r="UJX50" s="5"/>
      <c r="UJY50" s="5"/>
      <c r="UJZ50" s="5"/>
      <c r="UKA50" s="5"/>
      <c r="UKB50" s="5"/>
      <c r="UKC50" s="5"/>
      <c r="UKD50" s="5"/>
      <c r="UKE50" s="5"/>
      <c r="UKF50" s="5"/>
      <c r="UKG50" s="5"/>
      <c r="UKH50" s="5"/>
      <c r="UKI50" s="5"/>
      <c r="UKJ50" s="5"/>
      <c r="UKK50" s="5"/>
      <c r="UKL50" s="5"/>
      <c r="UKM50" s="5"/>
      <c r="UKN50" s="5"/>
      <c r="UKO50" s="5"/>
      <c r="UKP50" s="5"/>
      <c r="UKQ50" s="5"/>
      <c r="UKR50" s="5"/>
      <c r="UKS50" s="5"/>
      <c r="UKT50" s="5"/>
      <c r="UKU50" s="5"/>
      <c r="UKV50" s="5"/>
      <c r="UKW50" s="5"/>
      <c r="UKX50" s="5"/>
      <c r="UKY50" s="5"/>
      <c r="UKZ50" s="5"/>
      <c r="ULA50" s="5"/>
      <c r="ULB50" s="5"/>
      <c r="ULC50" s="5"/>
      <c r="ULD50" s="5"/>
      <c r="ULE50" s="5"/>
      <c r="ULF50" s="5"/>
      <c r="ULG50" s="5"/>
      <c r="ULH50" s="5"/>
      <c r="ULI50" s="5"/>
      <c r="ULJ50" s="5"/>
      <c r="ULK50" s="5"/>
      <c r="ULL50" s="5"/>
      <c r="ULM50" s="5"/>
      <c r="ULN50" s="5"/>
      <c r="ULO50" s="5"/>
      <c r="ULP50" s="5"/>
      <c r="ULQ50" s="5"/>
      <c r="ULR50" s="5"/>
      <c r="ULS50" s="5"/>
      <c r="ULT50" s="5"/>
      <c r="ULU50" s="5"/>
      <c r="ULV50" s="5"/>
      <c r="ULW50" s="5"/>
      <c r="ULX50" s="5"/>
      <c r="ULY50" s="5"/>
      <c r="ULZ50" s="5"/>
      <c r="UMA50" s="5"/>
      <c r="UMB50" s="5"/>
      <c r="UMC50" s="5"/>
      <c r="UMD50" s="5"/>
      <c r="UME50" s="5"/>
      <c r="UMF50" s="5"/>
      <c r="UMG50" s="5"/>
      <c r="UMH50" s="5"/>
      <c r="UMI50" s="5"/>
      <c r="UMJ50" s="5"/>
      <c r="UMK50" s="5"/>
      <c r="UML50" s="5"/>
      <c r="UMM50" s="5"/>
      <c r="UMN50" s="5"/>
      <c r="UMO50" s="5"/>
      <c r="UMP50" s="5"/>
      <c r="UMQ50" s="5"/>
      <c r="UMR50" s="5"/>
      <c r="UMS50" s="5"/>
      <c r="UMT50" s="5"/>
      <c r="UMU50" s="5"/>
      <c r="UMV50" s="5"/>
      <c r="UMW50" s="5"/>
      <c r="UMX50" s="5"/>
      <c r="UMY50" s="5"/>
      <c r="UMZ50" s="5"/>
      <c r="UNA50" s="5"/>
      <c r="UNB50" s="5"/>
      <c r="UNC50" s="5"/>
      <c r="UND50" s="5"/>
      <c r="UNE50" s="5"/>
      <c r="UNF50" s="5"/>
      <c r="UNG50" s="5"/>
      <c r="UNH50" s="5"/>
      <c r="UNI50" s="5"/>
      <c r="UNJ50" s="5"/>
      <c r="UNK50" s="5"/>
      <c r="UNL50" s="5"/>
      <c r="UNM50" s="5"/>
      <c r="UNN50" s="5"/>
      <c r="UNO50" s="5"/>
      <c r="UNP50" s="5"/>
      <c r="UNQ50" s="5"/>
      <c r="UNR50" s="5"/>
      <c r="UNS50" s="5"/>
      <c r="UNT50" s="5"/>
      <c r="UNU50" s="5"/>
      <c r="UNV50" s="5"/>
      <c r="UNW50" s="5"/>
      <c r="UNX50" s="5"/>
      <c r="UNY50" s="5"/>
      <c r="UNZ50" s="5"/>
      <c r="UOA50" s="5"/>
      <c r="UOB50" s="5"/>
      <c r="UOC50" s="5"/>
      <c r="UOD50" s="5"/>
      <c r="UOE50" s="5"/>
      <c r="UOF50" s="5"/>
      <c r="UOG50" s="5"/>
      <c r="UOH50" s="5"/>
      <c r="UOI50" s="5"/>
      <c r="UOJ50" s="5"/>
      <c r="UOK50" s="5"/>
      <c r="UOL50" s="5"/>
      <c r="UOM50" s="5"/>
      <c r="UON50" s="5"/>
      <c r="UOO50" s="5"/>
      <c r="UOP50" s="5"/>
      <c r="UOQ50" s="5"/>
      <c r="UOR50" s="5"/>
      <c r="UOS50" s="5"/>
      <c r="UOT50" s="5"/>
      <c r="UOU50" s="5"/>
      <c r="UOV50" s="5"/>
      <c r="UOW50" s="5"/>
      <c r="UOX50" s="5"/>
      <c r="UOY50" s="5"/>
      <c r="UOZ50" s="5"/>
      <c r="UPA50" s="5"/>
      <c r="UPB50" s="5"/>
      <c r="UPC50" s="5"/>
      <c r="UPD50" s="5"/>
      <c r="UPE50" s="5"/>
      <c r="UPF50" s="5"/>
      <c r="UPG50" s="5"/>
      <c r="UPH50" s="5"/>
      <c r="UPI50" s="5"/>
      <c r="UPJ50" s="5"/>
      <c r="UPK50" s="5"/>
      <c r="UPL50" s="5"/>
      <c r="UPM50" s="5"/>
      <c r="UPN50" s="5"/>
      <c r="UPO50" s="5"/>
      <c r="UPP50" s="5"/>
      <c r="UPQ50" s="5"/>
      <c r="UPR50" s="5"/>
      <c r="UPS50" s="5"/>
      <c r="UPT50" s="5"/>
      <c r="UPU50" s="5"/>
      <c r="UPV50" s="5"/>
      <c r="UPW50" s="5"/>
      <c r="UPX50" s="5"/>
      <c r="UPY50" s="5"/>
      <c r="UPZ50" s="5"/>
      <c r="UQA50" s="5"/>
      <c r="UQB50" s="5"/>
      <c r="UQC50" s="5"/>
      <c r="UQD50" s="5"/>
      <c r="UQE50" s="5"/>
      <c r="UQF50" s="5"/>
      <c r="UQG50" s="5"/>
      <c r="UQH50" s="5"/>
      <c r="UQI50" s="5"/>
      <c r="UQJ50" s="5"/>
      <c r="UQK50" s="5"/>
      <c r="UQL50" s="5"/>
      <c r="UQM50" s="5"/>
      <c r="UQN50" s="5"/>
      <c r="UQO50" s="5"/>
      <c r="UQP50" s="5"/>
      <c r="UQQ50" s="5"/>
      <c r="UQR50" s="5"/>
      <c r="UQS50" s="5"/>
      <c r="UQT50" s="5"/>
      <c r="UQU50" s="5"/>
      <c r="UQV50" s="5"/>
      <c r="UQW50" s="5"/>
      <c r="UQX50" s="5"/>
      <c r="UQY50" s="5"/>
      <c r="UQZ50" s="5"/>
      <c r="URA50" s="5"/>
      <c r="URB50" s="5"/>
      <c r="URC50" s="5"/>
      <c r="URD50" s="5"/>
      <c r="URE50" s="5"/>
      <c r="URF50" s="5"/>
      <c r="URG50" s="5"/>
      <c r="URH50" s="5"/>
      <c r="URI50" s="5"/>
      <c r="URJ50" s="5"/>
      <c r="URK50" s="5"/>
      <c r="URL50" s="5"/>
      <c r="URM50" s="5"/>
      <c r="URN50" s="5"/>
      <c r="URO50" s="5"/>
      <c r="URP50" s="5"/>
      <c r="URQ50" s="5"/>
      <c r="URR50" s="5"/>
      <c r="URS50" s="5"/>
      <c r="URT50" s="5"/>
      <c r="URU50" s="5"/>
      <c r="URV50" s="5"/>
      <c r="URW50" s="5"/>
      <c r="URX50" s="5"/>
      <c r="URY50" s="5"/>
      <c r="URZ50" s="5"/>
      <c r="USA50" s="5"/>
      <c r="USB50" s="5"/>
      <c r="USC50" s="5"/>
      <c r="USD50" s="5"/>
      <c r="USE50" s="5"/>
      <c r="USF50" s="5"/>
      <c r="USG50" s="5"/>
      <c r="USH50" s="5"/>
      <c r="USI50" s="5"/>
      <c r="USJ50" s="5"/>
      <c r="USK50" s="5"/>
      <c r="USL50" s="5"/>
      <c r="USM50" s="5"/>
      <c r="USN50" s="5"/>
      <c r="USO50" s="5"/>
      <c r="USP50" s="5"/>
      <c r="USQ50" s="5"/>
      <c r="USR50" s="5"/>
      <c r="USS50" s="5"/>
      <c r="UST50" s="5"/>
      <c r="USU50" s="5"/>
      <c r="USV50" s="5"/>
      <c r="USW50" s="5"/>
      <c r="USX50" s="5"/>
      <c r="USY50" s="5"/>
      <c r="USZ50" s="5"/>
      <c r="UTA50" s="5"/>
      <c r="UTB50" s="5"/>
      <c r="UTC50" s="5"/>
      <c r="UTD50" s="5"/>
      <c r="UTE50" s="5"/>
      <c r="UTF50" s="5"/>
      <c r="UTG50" s="5"/>
      <c r="UTH50" s="5"/>
      <c r="UTI50" s="5"/>
      <c r="UTJ50" s="5"/>
      <c r="UTK50" s="5"/>
      <c r="UTL50" s="5"/>
      <c r="UTM50" s="5"/>
      <c r="UTN50" s="5"/>
      <c r="UTO50" s="5"/>
      <c r="UTP50" s="5"/>
      <c r="UTQ50" s="5"/>
      <c r="UTR50" s="5"/>
      <c r="UTS50" s="5"/>
      <c r="UTT50" s="5"/>
      <c r="UTU50" s="5"/>
      <c r="UTV50" s="5"/>
      <c r="UTW50" s="5"/>
      <c r="UTX50" s="5"/>
      <c r="UTY50" s="5"/>
      <c r="UTZ50" s="5"/>
      <c r="UUA50" s="5"/>
      <c r="UUB50" s="5"/>
      <c r="UUC50" s="5"/>
      <c r="UUD50" s="5"/>
      <c r="UUE50" s="5"/>
      <c r="UUF50" s="5"/>
      <c r="UUG50" s="5"/>
      <c r="UUH50" s="5"/>
      <c r="UUI50" s="5"/>
      <c r="UUJ50" s="5"/>
      <c r="UUK50" s="5"/>
      <c r="UUL50" s="5"/>
      <c r="UUM50" s="5"/>
      <c r="UUN50" s="5"/>
      <c r="UUO50" s="5"/>
      <c r="UUP50" s="5"/>
      <c r="UUQ50" s="5"/>
      <c r="UUR50" s="5"/>
      <c r="UUS50" s="5"/>
      <c r="UUT50" s="5"/>
      <c r="UUU50" s="5"/>
      <c r="UUV50" s="5"/>
      <c r="UUW50" s="5"/>
      <c r="UUX50" s="5"/>
      <c r="UUY50" s="5"/>
      <c r="UUZ50" s="5"/>
      <c r="UVA50" s="5"/>
      <c r="UVB50" s="5"/>
      <c r="UVC50" s="5"/>
      <c r="UVD50" s="5"/>
      <c r="UVE50" s="5"/>
      <c r="UVF50" s="5"/>
      <c r="UVG50" s="5"/>
      <c r="UVH50" s="5"/>
      <c r="UVI50" s="5"/>
      <c r="UVJ50" s="5"/>
      <c r="UVK50" s="5"/>
      <c r="UVL50" s="5"/>
      <c r="UVM50" s="5"/>
      <c r="UVN50" s="5"/>
      <c r="UVO50" s="5"/>
      <c r="UVP50" s="5"/>
      <c r="UVQ50" s="5"/>
      <c r="UVR50" s="5"/>
      <c r="UVS50" s="5"/>
      <c r="UVT50" s="5"/>
      <c r="UVU50" s="5"/>
      <c r="UVV50" s="5"/>
      <c r="UVW50" s="5"/>
      <c r="UVX50" s="5"/>
      <c r="UVY50" s="5"/>
      <c r="UVZ50" s="5"/>
      <c r="UWA50" s="5"/>
      <c r="UWB50" s="5"/>
      <c r="UWC50" s="5"/>
      <c r="UWD50" s="5"/>
      <c r="UWE50" s="5"/>
      <c r="UWF50" s="5"/>
      <c r="UWG50" s="5"/>
      <c r="UWH50" s="5"/>
      <c r="UWI50" s="5"/>
      <c r="UWJ50" s="5"/>
      <c r="UWK50" s="5"/>
      <c r="UWL50" s="5"/>
      <c r="UWM50" s="5"/>
      <c r="UWN50" s="5"/>
      <c r="UWO50" s="5"/>
      <c r="UWP50" s="5"/>
      <c r="UWQ50" s="5"/>
      <c r="UWR50" s="5"/>
      <c r="UWS50" s="5"/>
      <c r="UWT50" s="5"/>
      <c r="UWU50" s="5"/>
      <c r="UWV50" s="5"/>
      <c r="UWW50" s="5"/>
      <c r="UWX50" s="5"/>
      <c r="UWY50" s="5"/>
      <c r="UWZ50" s="5"/>
      <c r="UXA50" s="5"/>
      <c r="UXB50" s="5"/>
      <c r="UXC50" s="5"/>
      <c r="UXD50" s="5"/>
      <c r="UXE50" s="5"/>
      <c r="UXF50" s="5"/>
      <c r="UXG50" s="5"/>
      <c r="UXH50" s="5"/>
      <c r="UXI50" s="5"/>
      <c r="UXJ50" s="5"/>
      <c r="UXK50" s="5"/>
      <c r="UXL50" s="5"/>
      <c r="UXM50" s="5"/>
      <c r="UXN50" s="5"/>
      <c r="UXO50" s="5"/>
      <c r="UXP50" s="5"/>
      <c r="UXQ50" s="5"/>
      <c r="UXR50" s="5"/>
      <c r="UXS50" s="5"/>
      <c r="UXT50" s="5"/>
      <c r="UXU50" s="5"/>
      <c r="UXV50" s="5"/>
      <c r="UXW50" s="5"/>
      <c r="UXX50" s="5"/>
      <c r="UXY50" s="5"/>
      <c r="UXZ50" s="5"/>
      <c r="UYA50" s="5"/>
      <c r="UYB50" s="5"/>
      <c r="UYC50" s="5"/>
      <c r="UYD50" s="5"/>
      <c r="UYE50" s="5"/>
      <c r="UYF50" s="5"/>
      <c r="UYG50" s="5"/>
      <c r="UYH50" s="5"/>
      <c r="UYI50" s="5"/>
      <c r="UYJ50" s="5"/>
      <c r="UYK50" s="5"/>
      <c r="UYL50" s="5"/>
      <c r="UYM50" s="5"/>
      <c r="UYN50" s="5"/>
      <c r="UYO50" s="5"/>
      <c r="UYP50" s="5"/>
      <c r="UYQ50" s="5"/>
      <c r="UYR50" s="5"/>
      <c r="UYS50" s="5"/>
      <c r="UYT50" s="5"/>
      <c r="UYU50" s="5"/>
      <c r="UYV50" s="5"/>
      <c r="UYW50" s="5"/>
      <c r="UYX50" s="5"/>
      <c r="UYY50" s="5"/>
      <c r="UYZ50" s="5"/>
      <c r="UZA50" s="5"/>
      <c r="UZB50" s="5"/>
      <c r="UZC50" s="5"/>
      <c r="UZD50" s="5"/>
      <c r="UZE50" s="5"/>
      <c r="UZF50" s="5"/>
      <c r="UZG50" s="5"/>
      <c r="UZH50" s="5"/>
      <c r="UZI50" s="5"/>
      <c r="UZJ50" s="5"/>
      <c r="UZK50" s="5"/>
      <c r="UZL50" s="5"/>
      <c r="UZM50" s="5"/>
      <c r="UZN50" s="5"/>
      <c r="UZO50" s="5"/>
      <c r="UZP50" s="5"/>
      <c r="UZQ50" s="5"/>
      <c r="UZR50" s="5"/>
      <c r="UZS50" s="5"/>
      <c r="UZT50" s="5"/>
      <c r="UZU50" s="5"/>
      <c r="UZV50" s="5"/>
      <c r="UZW50" s="5"/>
      <c r="UZX50" s="5"/>
      <c r="UZY50" s="5"/>
      <c r="UZZ50" s="5"/>
      <c r="VAA50" s="5"/>
      <c r="VAB50" s="5"/>
      <c r="VAC50" s="5"/>
      <c r="VAD50" s="5"/>
      <c r="VAE50" s="5"/>
      <c r="VAF50" s="5"/>
      <c r="VAG50" s="5"/>
      <c r="VAH50" s="5"/>
      <c r="VAI50" s="5"/>
      <c r="VAJ50" s="5"/>
      <c r="VAK50" s="5"/>
      <c r="VAL50" s="5"/>
      <c r="VAM50" s="5"/>
      <c r="VAN50" s="5"/>
      <c r="VAO50" s="5"/>
      <c r="VAP50" s="5"/>
      <c r="VAQ50" s="5"/>
      <c r="VAR50" s="5"/>
      <c r="VAS50" s="5"/>
      <c r="VAT50" s="5"/>
      <c r="VAU50" s="5"/>
      <c r="VAV50" s="5"/>
      <c r="VAW50" s="5"/>
      <c r="VAX50" s="5"/>
      <c r="VAY50" s="5"/>
      <c r="VAZ50" s="5"/>
      <c r="VBA50" s="5"/>
      <c r="VBB50" s="5"/>
      <c r="VBC50" s="5"/>
      <c r="VBD50" s="5"/>
      <c r="VBE50" s="5"/>
      <c r="VBF50" s="5"/>
      <c r="VBG50" s="5"/>
      <c r="VBH50" s="5"/>
      <c r="VBI50" s="5"/>
      <c r="VBJ50" s="5"/>
      <c r="VBK50" s="5"/>
      <c r="VBL50" s="5"/>
      <c r="VBM50" s="5"/>
      <c r="VBN50" s="5"/>
      <c r="VBO50" s="5"/>
      <c r="VBP50" s="5"/>
      <c r="VBQ50" s="5"/>
      <c r="VBR50" s="5"/>
      <c r="VBS50" s="5"/>
      <c r="VBT50" s="5"/>
      <c r="VBU50" s="5"/>
      <c r="VBV50" s="5"/>
      <c r="VBW50" s="5"/>
      <c r="VBX50" s="5"/>
      <c r="VBY50" s="5"/>
      <c r="VBZ50" s="5"/>
      <c r="VCA50" s="5"/>
      <c r="VCB50" s="5"/>
      <c r="VCC50" s="5"/>
      <c r="VCD50" s="5"/>
      <c r="VCE50" s="5"/>
      <c r="VCF50" s="5"/>
      <c r="VCG50" s="5"/>
      <c r="VCH50" s="5"/>
      <c r="VCI50" s="5"/>
      <c r="VCJ50" s="5"/>
      <c r="VCK50" s="5"/>
      <c r="VCL50" s="5"/>
      <c r="VCM50" s="5"/>
      <c r="VCN50" s="5"/>
      <c r="VCO50" s="5"/>
      <c r="VCP50" s="5"/>
      <c r="VCQ50" s="5"/>
      <c r="VCR50" s="5"/>
      <c r="VCS50" s="5"/>
      <c r="VCT50" s="5"/>
      <c r="VCU50" s="5"/>
      <c r="VCV50" s="5"/>
      <c r="VCW50" s="5"/>
      <c r="VCX50" s="5"/>
      <c r="VCY50" s="5"/>
      <c r="VCZ50" s="5"/>
      <c r="VDA50" s="5"/>
      <c r="VDB50" s="5"/>
      <c r="VDC50" s="5"/>
      <c r="VDD50" s="5"/>
      <c r="VDE50" s="5"/>
      <c r="VDF50" s="5"/>
      <c r="VDG50" s="5"/>
      <c r="VDH50" s="5"/>
      <c r="VDI50" s="5"/>
      <c r="VDJ50" s="5"/>
      <c r="VDK50" s="5"/>
      <c r="VDL50" s="5"/>
      <c r="VDM50" s="5"/>
      <c r="VDN50" s="5"/>
      <c r="VDO50" s="5"/>
      <c r="VDP50" s="5"/>
      <c r="VDQ50" s="5"/>
      <c r="VDR50" s="5"/>
      <c r="VDS50" s="5"/>
      <c r="VDT50" s="5"/>
      <c r="VDU50" s="5"/>
      <c r="VDV50" s="5"/>
      <c r="VDW50" s="5"/>
      <c r="VDX50" s="5"/>
      <c r="VDY50" s="5"/>
      <c r="VDZ50" s="5"/>
      <c r="VEA50" s="5"/>
      <c r="VEB50" s="5"/>
      <c r="VEC50" s="5"/>
      <c r="VED50" s="5"/>
      <c r="VEE50" s="5"/>
      <c r="VEF50" s="5"/>
      <c r="VEG50" s="5"/>
      <c r="VEH50" s="5"/>
      <c r="VEI50" s="5"/>
      <c r="VEJ50" s="5"/>
      <c r="VEK50" s="5"/>
      <c r="VEL50" s="5"/>
      <c r="VEM50" s="5"/>
      <c r="VEN50" s="5"/>
      <c r="VEO50" s="5"/>
      <c r="VEP50" s="5"/>
      <c r="VEQ50" s="5"/>
      <c r="VER50" s="5"/>
      <c r="VES50" s="5"/>
      <c r="VET50" s="5"/>
      <c r="VEU50" s="5"/>
      <c r="VEV50" s="5"/>
      <c r="VEW50" s="5"/>
      <c r="VEX50" s="5"/>
      <c r="VEY50" s="5"/>
      <c r="VEZ50" s="5"/>
      <c r="VFA50" s="5"/>
      <c r="VFB50" s="5"/>
      <c r="VFC50" s="5"/>
      <c r="VFD50" s="5"/>
      <c r="VFE50" s="5"/>
      <c r="VFF50" s="5"/>
      <c r="VFG50" s="5"/>
      <c r="VFH50" s="5"/>
      <c r="VFI50" s="5"/>
      <c r="VFJ50" s="5"/>
      <c r="VFK50" s="5"/>
      <c r="VFL50" s="5"/>
      <c r="VFM50" s="5"/>
      <c r="VFN50" s="5"/>
      <c r="VFO50" s="5"/>
      <c r="VFP50" s="5"/>
      <c r="VFQ50" s="5"/>
      <c r="VFR50" s="5"/>
      <c r="VFS50" s="5"/>
      <c r="VFT50" s="5"/>
      <c r="VFU50" s="5"/>
      <c r="VFV50" s="5"/>
      <c r="VFW50" s="5"/>
      <c r="VFX50" s="5"/>
      <c r="VFY50" s="5"/>
      <c r="VFZ50" s="5"/>
      <c r="VGA50" s="5"/>
      <c r="VGB50" s="5"/>
      <c r="VGC50" s="5"/>
      <c r="VGD50" s="5"/>
      <c r="VGE50" s="5"/>
      <c r="VGF50" s="5"/>
      <c r="VGG50" s="5"/>
      <c r="VGH50" s="5"/>
      <c r="VGI50" s="5"/>
      <c r="VGJ50" s="5"/>
      <c r="VGK50" s="5"/>
      <c r="VGL50" s="5"/>
      <c r="VGM50" s="5"/>
      <c r="VGN50" s="5"/>
      <c r="VGO50" s="5"/>
      <c r="VGP50" s="5"/>
      <c r="VGQ50" s="5"/>
      <c r="VGR50" s="5"/>
      <c r="VGS50" s="5"/>
      <c r="VGT50" s="5"/>
      <c r="VGU50" s="5"/>
      <c r="VGV50" s="5"/>
      <c r="VGW50" s="5"/>
      <c r="VGX50" s="5"/>
      <c r="VGY50" s="5"/>
      <c r="VGZ50" s="5"/>
      <c r="VHA50" s="5"/>
      <c r="VHB50" s="5"/>
      <c r="VHC50" s="5"/>
      <c r="VHD50" s="5"/>
      <c r="VHE50" s="5"/>
      <c r="VHF50" s="5"/>
      <c r="VHG50" s="5"/>
      <c r="VHH50" s="5"/>
      <c r="VHI50" s="5"/>
      <c r="VHJ50" s="5"/>
      <c r="VHK50" s="5"/>
      <c r="VHL50" s="5"/>
      <c r="VHM50" s="5"/>
      <c r="VHN50" s="5"/>
      <c r="VHO50" s="5"/>
      <c r="VHP50" s="5"/>
      <c r="VHQ50" s="5"/>
      <c r="VHR50" s="5"/>
      <c r="VHS50" s="5"/>
      <c r="VHT50" s="5"/>
      <c r="VHU50" s="5"/>
      <c r="VHV50" s="5"/>
      <c r="VHW50" s="5"/>
      <c r="VHX50" s="5"/>
      <c r="VHY50" s="5"/>
      <c r="VHZ50" s="5"/>
      <c r="VIA50" s="5"/>
      <c r="VIB50" s="5"/>
      <c r="VIC50" s="5"/>
      <c r="VID50" s="5"/>
      <c r="VIE50" s="5"/>
      <c r="VIF50" s="5"/>
      <c r="VIG50" s="5"/>
      <c r="VIH50" s="5"/>
      <c r="VII50" s="5"/>
      <c r="VIJ50" s="5"/>
      <c r="VIK50" s="5"/>
      <c r="VIL50" s="5"/>
      <c r="VIM50" s="5"/>
      <c r="VIN50" s="5"/>
      <c r="VIO50" s="5"/>
      <c r="VIP50" s="5"/>
      <c r="VIQ50" s="5"/>
      <c r="VIR50" s="5"/>
      <c r="VIS50" s="5"/>
      <c r="VIT50" s="5"/>
      <c r="VIU50" s="5"/>
      <c r="VIV50" s="5"/>
      <c r="VIW50" s="5"/>
      <c r="VIX50" s="5"/>
      <c r="VIY50" s="5"/>
      <c r="VIZ50" s="5"/>
      <c r="VJA50" s="5"/>
      <c r="VJB50" s="5"/>
      <c r="VJC50" s="5"/>
      <c r="VJD50" s="5"/>
      <c r="VJE50" s="5"/>
      <c r="VJF50" s="5"/>
      <c r="VJG50" s="5"/>
      <c r="VJH50" s="5"/>
      <c r="VJI50" s="5"/>
      <c r="VJJ50" s="5"/>
      <c r="VJK50" s="5"/>
      <c r="VJL50" s="5"/>
      <c r="VJM50" s="5"/>
      <c r="VJN50" s="5"/>
      <c r="VJO50" s="5"/>
      <c r="VJP50" s="5"/>
      <c r="VJQ50" s="5"/>
      <c r="VJR50" s="5"/>
      <c r="VJS50" s="5"/>
      <c r="VJT50" s="5"/>
      <c r="VJU50" s="5"/>
      <c r="VJV50" s="5"/>
      <c r="VJW50" s="5"/>
      <c r="VJX50" s="5"/>
      <c r="VJY50" s="5"/>
      <c r="VJZ50" s="5"/>
      <c r="VKA50" s="5"/>
      <c r="VKB50" s="5"/>
      <c r="VKC50" s="5"/>
      <c r="VKD50" s="5"/>
      <c r="VKE50" s="5"/>
      <c r="VKF50" s="5"/>
      <c r="VKG50" s="5"/>
      <c r="VKH50" s="5"/>
      <c r="VKI50" s="5"/>
      <c r="VKJ50" s="5"/>
      <c r="VKK50" s="5"/>
      <c r="VKL50" s="5"/>
      <c r="VKM50" s="5"/>
      <c r="VKN50" s="5"/>
      <c r="VKO50" s="5"/>
      <c r="VKP50" s="5"/>
      <c r="VKQ50" s="5"/>
      <c r="VKR50" s="5"/>
      <c r="VKS50" s="5"/>
      <c r="VKT50" s="5"/>
      <c r="VKU50" s="5"/>
      <c r="VKV50" s="5"/>
      <c r="VKW50" s="5"/>
      <c r="VKX50" s="5"/>
      <c r="VKY50" s="5"/>
      <c r="VKZ50" s="5"/>
      <c r="VLA50" s="5"/>
      <c r="VLB50" s="5"/>
      <c r="VLC50" s="5"/>
      <c r="VLD50" s="5"/>
      <c r="VLE50" s="5"/>
      <c r="VLF50" s="5"/>
      <c r="VLG50" s="5"/>
      <c r="VLH50" s="5"/>
      <c r="VLI50" s="5"/>
      <c r="VLJ50" s="5"/>
      <c r="VLK50" s="5"/>
      <c r="VLL50" s="5"/>
      <c r="VLM50" s="5"/>
      <c r="VLN50" s="5"/>
      <c r="VLO50" s="5"/>
      <c r="VLP50" s="5"/>
      <c r="VLQ50" s="5"/>
      <c r="VLR50" s="5"/>
      <c r="VLS50" s="5"/>
      <c r="VLT50" s="5"/>
      <c r="VLU50" s="5"/>
      <c r="VLV50" s="5"/>
      <c r="VLW50" s="5"/>
      <c r="VLX50" s="5"/>
      <c r="VLY50" s="5"/>
      <c r="VLZ50" s="5"/>
      <c r="VMA50" s="5"/>
      <c r="VMB50" s="5"/>
      <c r="VMC50" s="5"/>
      <c r="VMD50" s="5"/>
      <c r="VME50" s="5"/>
      <c r="VMF50" s="5"/>
      <c r="VMG50" s="5"/>
      <c r="VMH50" s="5"/>
      <c r="VMI50" s="5"/>
      <c r="VMJ50" s="5"/>
      <c r="VMK50" s="5"/>
      <c r="VML50" s="5"/>
      <c r="VMM50" s="5"/>
      <c r="VMN50" s="5"/>
      <c r="VMO50" s="5"/>
      <c r="VMP50" s="5"/>
      <c r="VMQ50" s="5"/>
      <c r="VMR50" s="5"/>
      <c r="VMS50" s="5"/>
      <c r="VMT50" s="5"/>
      <c r="VMU50" s="5"/>
      <c r="VMV50" s="5"/>
      <c r="VMW50" s="5"/>
      <c r="VMX50" s="5"/>
      <c r="VMY50" s="5"/>
      <c r="VMZ50" s="5"/>
      <c r="VNA50" s="5"/>
      <c r="VNB50" s="5"/>
      <c r="VNC50" s="5"/>
      <c r="VND50" s="5"/>
      <c r="VNE50" s="5"/>
      <c r="VNF50" s="5"/>
      <c r="VNG50" s="5"/>
      <c r="VNH50" s="5"/>
      <c r="VNI50" s="5"/>
      <c r="VNJ50" s="5"/>
      <c r="VNK50" s="5"/>
      <c r="VNL50" s="5"/>
      <c r="VNM50" s="5"/>
      <c r="VNN50" s="5"/>
      <c r="VNO50" s="5"/>
      <c r="VNP50" s="5"/>
      <c r="VNQ50" s="5"/>
      <c r="VNR50" s="5"/>
      <c r="VNS50" s="5"/>
      <c r="VNT50" s="5"/>
      <c r="VNU50" s="5"/>
      <c r="VNV50" s="5"/>
      <c r="VNW50" s="5"/>
      <c r="VNX50" s="5"/>
      <c r="VNY50" s="5"/>
      <c r="VNZ50" s="5"/>
      <c r="VOA50" s="5"/>
      <c r="VOB50" s="5"/>
      <c r="VOC50" s="5"/>
      <c r="VOD50" s="5"/>
      <c r="VOE50" s="5"/>
      <c r="VOF50" s="5"/>
      <c r="VOG50" s="5"/>
      <c r="VOH50" s="5"/>
      <c r="VOI50" s="5"/>
      <c r="VOJ50" s="5"/>
      <c r="VOK50" s="5"/>
      <c r="VOL50" s="5"/>
      <c r="VOM50" s="5"/>
      <c r="VON50" s="5"/>
      <c r="VOO50" s="5"/>
      <c r="VOP50" s="5"/>
      <c r="VOQ50" s="5"/>
      <c r="VOR50" s="5"/>
      <c r="VOS50" s="5"/>
      <c r="VOT50" s="5"/>
      <c r="VOU50" s="5"/>
      <c r="VOV50" s="5"/>
      <c r="VOW50" s="5"/>
      <c r="VOX50" s="5"/>
      <c r="VOY50" s="5"/>
      <c r="VOZ50" s="5"/>
      <c r="VPA50" s="5"/>
      <c r="VPB50" s="5"/>
      <c r="VPC50" s="5"/>
      <c r="VPD50" s="5"/>
      <c r="VPE50" s="5"/>
      <c r="VPF50" s="5"/>
      <c r="VPG50" s="5"/>
      <c r="VPH50" s="5"/>
      <c r="VPI50" s="5"/>
      <c r="VPJ50" s="5"/>
      <c r="VPK50" s="5"/>
      <c r="VPL50" s="5"/>
      <c r="VPM50" s="5"/>
      <c r="VPN50" s="5"/>
      <c r="VPO50" s="5"/>
      <c r="VPP50" s="5"/>
      <c r="VPQ50" s="5"/>
      <c r="VPR50" s="5"/>
      <c r="VPS50" s="5"/>
      <c r="VPT50" s="5"/>
      <c r="VPU50" s="5"/>
      <c r="VPV50" s="5"/>
      <c r="VPW50" s="5"/>
      <c r="VPX50" s="5"/>
      <c r="VPY50" s="5"/>
      <c r="VPZ50" s="5"/>
      <c r="VQA50" s="5"/>
      <c r="VQB50" s="5"/>
      <c r="VQC50" s="5"/>
      <c r="VQD50" s="5"/>
      <c r="VQE50" s="5"/>
      <c r="VQF50" s="5"/>
      <c r="VQG50" s="5"/>
      <c r="VQH50" s="5"/>
      <c r="VQI50" s="5"/>
      <c r="VQJ50" s="5"/>
      <c r="VQK50" s="5"/>
      <c r="VQL50" s="5"/>
      <c r="VQM50" s="5"/>
      <c r="VQN50" s="5"/>
      <c r="VQO50" s="5"/>
      <c r="VQP50" s="5"/>
      <c r="VQQ50" s="5"/>
      <c r="VQR50" s="5"/>
      <c r="VQS50" s="5"/>
      <c r="VQT50" s="5"/>
      <c r="VQU50" s="5"/>
      <c r="VQV50" s="5"/>
      <c r="VQW50" s="5"/>
      <c r="VQX50" s="5"/>
      <c r="VQY50" s="5"/>
      <c r="VQZ50" s="5"/>
      <c r="VRA50" s="5"/>
      <c r="VRB50" s="5"/>
      <c r="VRC50" s="5"/>
      <c r="VRD50" s="5"/>
      <c r="VRE50" s="5"/>
      <c r="VRF50" s="5"/>
      <c r="VRG50" s="5"/>
      <c r="VRH50" s="5"/>
      <c r="VRI50" s="5"/>
      <c r="VRJ50" s="5"/>
      <c r="VRK50" s="5"/>
      <c r="VRL50" s="5"/>
      <c r="VRM50" s="5"/>
      <c r="VRN50" s="5"/>
      <c r="VRO50" s="5"/>
      <c r="VRP50" s="5"/>
      <c r="VRQ50" s="5"/>
      <c r="VRR50" s="5"/>
      <c r="VRS50" s="5"/>
      <c r="VRT50" s="5"/>
      <c r="VRU50" s="5"/>
      <c r="VRV50" s="5"/>
      <c r="VRW50" s="5"/>
      <c r="VRX50" s="5"/>
      <c r="VRY50" s="5"/>
      <c r="VRZ50" s="5"/>
      <c r="VSA50" s="5"/>
      <c r="VSB50" s="5"/>
      <c r="VSC50" s="5"/>
      <c r="VSD50" s="5"/>
      <c r="VSE50" s="5"/>
      <c r="VSF50" s="5"/>
      <c r="VSG50" s="5"/>
      <c r="VSH50" s="5"/>
      <c r="VSI50" s="5"/>
      <c r="VSJ50" s="5"/>
      <c r="VSK50" s="5"/>
      <c r="VSL50" s="5"/>
      <c r="VSM50" s="5"/>
      <c r="VSN50" s="5"/>
      <c r="VSO50" s="5"/>
      <c r="VSP50" s="5"/>
      <c r="VSQ50" s="5"/>
      <c r="VSR50" s="5"/>
      <c r="VSS50" s="5"/>
      <c r="VST50" s="5"/>
      <c r="VSU50" s="5"/>
      <c r="VSV50" s="5"/>
      <c r="VSW50" s="5"/>
      <c r="VSX50" s="5"/>
      <c r="VSY50" s="5"/>
      <c r="VSZ50" s="5"/>
      <c r="VTA50" s="5"/>
      <c r="VTB50" s="5"/>
      <c r="VTC50" s="5"/>
      <c r="VTD50" s="5"/>
      <c r="VTE50" s="5"/>
      <c r="VTF50" s="5"/>
      <c r="VTG50" s="5"/>
      <c r="VTH50" s="5"/>
      <c r="VTI50" s="5"/>
      <c r="VTJ50" s="5"/>
      <c r="VTK50" s="5"/>
      <c r="VTL50" s="5"/>
      <c r="VTM50" s="5"/>
      <c r="VTN50" s="5"/>
      <c r="VTO50" s="5"/>
      <c r="VTP50" s="5"/>
      <c r="VTQ50" s="5"/>
      <c r="VTR50" s="5"/>
      <c r="VTS50" s="5"/>
      <c r="VTT50" s="5"/>
      <c r="VTU50" s="5"/>
      <c r="VTV50" s="5"/>
      <c r="VTW50" s="5"/>
      <c r="VTX50" s="5"/>
      <c r="VTY50" s="5"/>
      <c r="VTZ50" s="5"/>
      <c r="VUA50" s="5"/>
      <c r="VUB50" s="5"/>
      <c r="VUC50" s="5"/>
      <c r="VUD50" s="5"/>
      <c r="VUE50" s="5"/>
      <c r="VUF50" s="5"/>
      <c r="VUG50" s="5"/>
      <c r="VUH50" s="5"/>
      <c r="VUI50" s="5"/>
      <c r="VUJ50" s="5"/>
      <c r="VUK50" s="5"/>
      <c r="VUL50" s="5"/>
      <c r="VUM50" s="5"/>
      <c r="VUN50" s="5"/>
      <c r="VUO50" s="5"/>
      <c r="VUP50" s="5"/>
      <c r="VUQ50" s="5"/>
      <c r="VUR50" s="5"/>
      <c r="VUS50" s="5"/>
      <c r="VUT50" s="5"/>
      <c r="VUU50" s="5"/>
      <c r="VUV50" s="5"/>
      <c r="VUW50" s="5"/>
      <c r="VUX50" s="5"/>
      <c r="VUY50" s="5"/>
      <c r="VUZ50" s="5"/>
      <c r="VVA50" s="5"/>
      <c r="VVB50" s="5"/>
      <c r="VVC50" s="5"/>
      <c r="VVD50" s="5"/>
      <c r="VVE50" s="5"/>
      <c r="VVF50" s="5"/>
      <c r="VVG50" s="5"/>
      <c r="VVH50" s="5"/>
      <c r="VVI50" s="5"/>
      <c r="VVJ50" s="5"/>
      <c r="VVK50" s="5"/>
      <c r="VVL50" s="5"/>
      <c r="VVM50" s="5"/>
      <c r="VVN50" s="5"/>
      <c r="VVO50" s="5"/>
      <c r="VVP50" s="5"/>
      <c r="VVQ50" s="5"/>
      <c r="VVR50" s="5"/>
      <c r="VVS50" s="5"/>
      <c r="VVT50" s="5"/>
      <c r="VVU50" s="5"/>
      <c r="VVV50" s="5"/>
      <c r="VVW50" s="5"/>
      <c r="VVX50" s="5"/>
      <c r="VVY50" s="5"/>
      <c r="VVZ50" s="5"/>
      <c r="VWA50" s="5"/>
      <c r="VWB50" s="5"/>
      <c r="VWC50" s="5"/>
      <c r="VWD50" s="5"/>
      <c r="VWE50" s="5"/>
      <c r="VWF50" s="5"/>
      <c r="VWG50" s="5"/>
      <c r="VWH50" s="5"/>
      <c r="VWI50" s="5"/>
      <c r="VWJ50" s="5"/>
      <c r="VWK50" s="5"/>
      <c r="VWL50" s="5"/>
      <c r="VWM50" s="5"/>
      <c r="VWN50" s="5"/>
      <c r="VWO50" s="5"/>
      <c r="VWP50" s="5"/>
      <c r="VWQ50" s="5"/>
      <c r="VWR50" s="5"/>
      <c r="VWS50" s="5"/>
      <c r="VWT50" s="5"/>
      <c r="VWU50" s="5"/>
      <c r="VWV50" s="5"/>
      <c r="VWW50" s="5"/>
      <c r="VWX50" s="5"/>
      <c r="VWY50" s="5"/>
      <c r="VWZ50" s="5"/>
      <c r="VXA50" s="5"/>
      <c r="VXB50" s="5"/>
      <c r="VXC50" s="5"/>
      <c r="VXD50" s="5"/>
      <c r="VXE50" s="5"/>
      <c r="VXF50" s="5"/>
      <c r="VXG50" s="5"/>
      <c r="VXH50" s="5"/>
      <c r="VXI50" s="5"/>
      <c r="VXJ50" s="5"/>
      <c r="VXK50" s="5"/>
      <c r="VXL50" s="5"/>
      <c r="VXM50" s="5"/>
      <c r="VXN50" s="5"/>
      <c r="VXO50" s="5"/>
      <c r="VXP50" s="5"/>
      <c r="VXQ50" s="5"/>
      <c r="VXR50" s="5"/>
      <c r="VXS50" s="5"/>
      <c r="VXT50" s="5"/>
      <c r="VXU50" s="5"/>
      <c r="VXV50" s="5"/>
      <c r="VXW50" s="5"/>
      <c r="VXX50" s="5"/>
      <c r="VXY50" s="5"/>
      <c r="VXZ50" s="5"/>
      <c r="VYA50" s="5"/>
      <c r="VYB50" s="5"/>
      <c r="VYC50" s="5"/>
      <c r="VYD50" s="5"/>
      <c r="VYE50" s="5"/>
      <c r="VYF50" s="5"/>
      <c r="VYG50" s="5"/>
      <c r="VYH50" s="5"/>
      <c r="VYI50" s="5"/>
      <c r="VYJ50" s="5"/>
      <c r="VYK50" s="5"/>
      <c r="VYL50" s="5"/>
      <c r="VYM50" s="5"/>
      <c r="VYN50" s="5"/>
      <c r="VYO50" s="5"/>
      <c r="VYP50" s="5"/>
      <c r="VYQ50" s="5"/>
      <c r="VYR50" s="5"/>
      <c r="VYS50" s="5"/>
      <c r="VYT50" s="5"/>
      <c r="VYU50" s="5"/>
      <c r="VYV50" s="5"/>
      <c r="VYW50" s="5"/>
      <c r="VYX50" s="5"/>
      <c r="VYY50" s="5"/>
      <c r="VYZ50" s="5"/>
      <c r="VZA50" s="5"/>
      <c r="VZB50" s="5"/>
      <c r="VZC50" s="5"/>
      <c r="VZD50" s="5"/>
      <c r="VZE50" s="5"/>
      <c r="VZF50" s="5"/>
      <c r="VZG50" s="5"/>
      <c r="VZH50" s="5"/>
      <c r="VZI50" s="5"/>
      <c r="VZJ50" s="5"/>
      <c r="VZK50" s="5"/>
      <c r="VZL50" s="5"/>
      <c r="VZM50" s="5"/>
      <c r="VZN50" s="5"/>
      <c r="VZO50" s="5"/>
      <c r="VZP50" s="5"/>
      <c r="VZQ50" s="5"/>
      <c r="VZR50" s="5"/>
      <c r="VZS50" s="5"/>
      <c r="VZT50" s="5"/>
      <c r="VZU50" s="5"/>
      <c r="VZV50" s="5"/>
      <c r="VZW50" s="5"/>
      <c r="VZX50" s="5"/>
      <c r="VZY50" s="5"/>
      <c r="VZZ50" s="5"/>
      <c r="WAA50" s="5"/>
      <c r="WAB50" s="5"/>
      <c r="WAC50" s="5"/>
      <c r="WAD50" s="5"/>
      <c r="WAE50" s="5"/>
      <c r="WAF50" s="5"/>
      <c r="WAG50" s="5"/>
      <c r="WAH50" s="5"/>
      <c r="WAI50" s="5"/>
      <c r="WAJ50" s="5"/>
      <c r="WAK50" s="5"/>
      <c r="WAL50" s="5"/>
      <c r="WAM50" s="5"/>
      <c r="WAN50" s="5"/>
      <c r="WAO50" s="5"/>
      <c r="WAP50" s="5"/>
      <c r="WAQ50" s="5"/>
      <c r="WAR50" s="5"/>
      <c r="WAS50" s="5"/>
      <c r="WAT50" s="5"/>
      <c r="WAU50" s="5"/>
      <c r="WAV50" s="5"/>
      <c r="WAW50" s="5"/>
      <c r="WAX50" s="5"/>
      <c r="WAY50" s="5"/>
      <c r="WAZ50" s="5"/>
      <c r="WBA50" s="5"/>
      <c r="WBB50" s="5"/>
      <c r="WBC50" s="5"/>
      <c r="WBD50" s="5"/>
      <c r="WBE50" s="5"/>
      <c r="WBF50" s="5"/>
      <c r="WBG50" s="5"/>
      <c r="WBH50" s="5"/>
      <c r="WBI50" s="5"/>
      <c r="WBJ50" s="5"/>
      <c r="WBK50" s="5"/>
      <c r="WBL50" s="5"/>
      <c r="WBM50" s="5"/>
      <c r="WBN50" s="5"/>
      <c r="WBO50" s="5"/>
      <c r="WBP50" s="5"/>
      <c r="WBQ50" s="5"/>
      <c r="WBR50" s="5"/>
      <c r="WBS50" s="5"/>
      <c r="WBT50" s="5"/>
      <c r="WBU50" s="5"/>
      <c r="WBV50" s="5"/>
      <c r="WBW50" s="5"/>
      <c r="WBX50" s="5"/>
      <c r="WBY50" s="5"/>
      <c r="WBZ50" s="5"/>
      <c r="WCA50" s="5"/>
      <c r="WCB50" s="5"/>
      <c r="WCC50" s="5"/>
      <c r="WCD50" s="5"/>
      <c r="WCE50" s="5"/>
      <c r="WCF50" s="5"/>
      <c r="WCG50" s="5"/>
      <c r="WCH50" s="5"/>
      <c r="WCI50" s="5"/>
      <c r="WCJ50" s="5"/>
      <c r="WCK50" s="5"/>
      <c r="WCL50" s="5"/>
      <c r="WCM50" s="5"/>
      <c r="WCN50" s="5"/>
      <c r="WCO50" s="5"/>
      <c r="WCP50" s="5"/>
      <c r="WCQ50" s="5"/>
      <c r="WCR50" s="5"/>
      <c r="WCS50" s="5"/>
      <c r="WCT50" s="5"/>
      <c r="WCU50" s="5"/>
      <c r="WCV50" s="5"/>
      <c r="WCW50" s="5"/>
      <c r="WCX50" s="5"/>
      <c r="WCY50" s="5"/>
      <c r="WCZ50" s="5"/>
      <c r="WDA50" s="5"/>
      <c r="WDB50" s="5"/>
      <c r="WDC50" s="5"/>
      <c r="WDD50" s="5"/>
      <c r="WDE50" s="5"/>
      <c r="WDF50" s="5"/>
      <c r="WDG50" s="5"/>
      <c r="WDH50" s="5"/>
      <c r="WDI50" s="5"/>
      <c r="WDJ50" s="5"/>
      <c r="WDK50" s="5"/>
      <c r="WDL50" s="5"/>
      <c r="WDM50" s="5"/>
      <c r="WDN50" s="5"/>
      <c r="WDO50" s="5"/>
      <c r="WDP50" s="5"/>
      <c r="WDQ50" s="5"/>
      <c r="WDR50" s="5"/>
      <c r="WDS50" s="5"/>
      <c r="WDT50" s="5"/>
      <c r="WDU50" s="5"/>
      <c r="WDV50" s="5"/>
      <c r="WDW50" s="5"/>
      <c r="WDX50" s="5"/>
      <c r="WDY50" s="5"/>
      <c r="WDZ50" s="5"/>
      <c r="WEA50" s="5"/>
      <c r="WEB50" s="5"/>
      <c r="WEC50" s="5"/>
      <c r="WED50" s="5"/>
      <c r="WEE50" s="5"/>
      <c r="WEF50" s="5"/>
      <c r="WEG50" s="5"/>
      <c r="WEH50" s="5"/>
      <c r="WEI50" s="5"/>
      <c r="WEJ50" s="5"/>
      <c r="WEK50" s="5"/>
      <c r="WEL50" s="5"/>
      <c r="WEM50" s="5"/>
      <c r="WEN50" s="5"/>
      <c r="WEO50" s="5"/>
      <c r="WEP50" s="5"/>
      <c r="WEQ50" s="5"/>
      <c r="WER50" s="5"/>
      <c r="WES50" s="5"/>
      <c r="WET50" s="5"/>
      <c r="WEU50" s="5"/>
      <c r="WEV50" s="5"/>
      <c r="WEW50" s="5"/>
      <c r="WEX50" s="5"/>
      <c r="WEY50" s="5"/>
      <c r="WEZ50" s="5"/>
      <c r="WFA50" s="5"/>
      <c r="WFB50" s="5"/>
      <c r="WFC50" s="5"/>
      <c r="WFD50" s="5"/>
      <c r="WFE50" s="5"/>
      <c r="WFF50" s="5"/>
      <c r="WFG50" s="5"/>
      <c r="WFH50" s="5"/>
      <c r="WFI50" s="5"/>
      <c r="WFJ50" s="5"/>
      <c r="WFK50" s="5"/>
      <c r="WFL50" s="5"/>
      <c r="WFM50" s="5"/>
      <c r="WFN50" s="5"/>
      <c r="WFO50" s="5"/>
      <c r="WFP50" s="5"/>
      <c r="WFQ50" s="5"/>
      <c r="WFR50" s="5"/>
      <c r="WFS50" s="5"/>
      <c r="WFT50" s="5"/>
      <c r="WFU50" s="5"/>
      <c r="WFV50" s="5"/>
      <c r="WFW50" s="5"/>
      <c r="WFX50" s="5"/>
      <c r="WFY50" s="5"/>
      <c r="WFZ50" s="5"/>
      <c r="WGA50" s="5"/>
      <c r="WGB50" s="5"/>
      <c r="WGC50" s="5"/>
      <c r="WGD50" s="5"/>
      <c r="WGE50" s="5"/>
      <c r="WGF50" s="5"/>
      <c r="WGG50" s="5"/>
      <c r="WGH50" s="5"/>
      <c r="WGI50" s="5"/>
      <c r="WGJ50" s="5"/>
      <c r="WGK50" s="5"/>
      <c r="WGL50" s="5"/>
      <c r="WGM50" s="5"/>
      <c r="WGN50" s="5"/>
      <c r="WGO50" s="5"/>
      <c r="WGP50" s="5"/>
      <c r="WGQ50" s="5"/>
      <c r="WGR50" s="5"/>
      <c r="WGS50" s="5"/>
      <c r="WGT50" s="5"/>
      <c r="WGU50" s="5"/>
      <c r="WGV50" s="5"/>
      <c r="WGW50" s="5"/>
      <c r="WGX50" s="5"/>
      <c r="WGY50" s="5"/>
      <c r="WGZ50" s="5"/>
      <c r="WHA50" s="5"/>
      <c r="WHB50" s="5"/>
      <c r="WHC50" s="5"/>
      <c r="WHD50" s="5"/>
      <c r="WHE50" s="5"/>
      <c r="WHF50" s="5"/>
      <c r="WHG50" s="5"/>
      <c r="WHH50" s="5"/>
      <c r="WHI50" s="5"/>
      <c r="WHJ50" s="5"/>
      <c r="WHK50" s="5"/>
      <c r="WHL50" s="5"/>
      <c r="WHM50" s="5"/>
      <c r="WHN50" s="5"/>
      <c r="WHO50" s="5"/>
      <c r="WHP50" s="5"/>
      <c r="WHQ50" s="5"/>
      <c r="WHR50" s="5"/>
      <c r="WHS50" s="5"/>
      <c r="WHT50" s="5"/>
      <c r="WHU50" s="5"/>
      <c r="WHV50" s="5"/>
      <c r="WHW50" s="5"/>
      <c r="WHX50" s="5"/>
      <c r="WHY50" s="5"/>
      <c r="WHZ50" s="5"/>
      <c r="WIA50" s="5"/>
      <c r="WIB50" s="5"/>
      <c r="WIC50" s="5"/>
      <c r="WID50" s="5"/>
      <c r="WIE50" s="5"/>
      <c r="WIF50" s="5"/>
      <c r="WIG50" s="5"/>
      <c r="WIH50" s="5"/>
      <c r="WII50" s="5"/>
      <c r="WIJ50" s="5"/>
      <c r="WIK50" s="5"/>
      <c r="WIL50" s="5"/>
      <c r="WIM50" s="5"/>
      <c r="WIN50" s="5"/>
      <c r="WIO50" s="5"/>
      <c r="WIP50" s="5"/>
      <c r="WIQ50" s="5"/>
      <c r="WIR50" s="5"/>
      <c r="WIS50" s="5"/>
      <c r="WIT50" s="5"/>
      <c r="WIU50" s="5"/>
      <c r="WIV50" s="5"/>
      <c r="WIW50" s="5"/>
      <c r="WIX50" s="5"/>
      <c r="WIY50" s="5"/>
      <c r="WIZ50" s="5"/>
      <c r="WJA50" s="5"/>
      <c r="WJB50" s="5"/>
      <c r="WJC50" s="5"/>
      <c r="WJD50" s="5"/>
      <c r="WJE50" s="5"/>
      <c r="WJF50" s="5"/>
      <c r="WJG50" s="5"/>
      <c r="WJH50" s="5"/>
      <c r="WJI50" s="5"/>
      <c r="WJJ50" s="5"/>
      <c r="WJK50" s="5"/>
      <c r="WJL50" s="5"/>
      <c r="WJM50" s="5"/>
      <c r="WJN50" s="5"/>
      <c r="WJO50" s="5"/>
      <c r="WJP50" s="5"/>
      <c r="WJQ50" s="5"/>
      <c r="WJR50" s="5"/>
      <c r="WJS50" s="5"/>
      <c r="WJT50" s="5"/>
      <c r="WJU50" s="5"/>
      <c r="WJV50" s="5"/>
      <c r="WJW50" s="5"/>
      <c r="WJX50" s="5"/>
      <c r="WJY50" s="5"/>
      <c r="WJZ50" s="5"/>
      <c r="WKA50" s="5"/>
      <c r="WKB50" s="5"/>
      <c r="WKC50" s="5"/>
      <c r="WKD50" s="5"/>
      <c r="WKE50" s="5"/>
      <c r="WKF50" s="5"/>
      <c r="WKG50" s="5"/>
      <c r="WKH50" s="5"/>
      <c r="WKI50" s="5"/>
      <c r="WKJ50" s="5"/>
      <c r="WKK50" s="5"/>
      <c r="WKL50" s="5"/>
      <c r="WKM50" s="5"/>
      <c r="WKN50" s="5"/>
      <c r="WKO50" s="5"/>
      <c r="WKP50" s="5"/>
      <c r="WKQ50" s="5"/>
      <c r="WKR50" s="5"/>
      <c r="WKS50" s="5"/>
      <c r="WKT50" s="5"/>
      <c r="WKU50" s="5"/>
      <c r="WKV50" s="5"/>
      <c r="WKW50" s="5"/>
      <c r="WKX50" s="5"/>
      <c r="WKY50" s="5"/>
      <c r="WKZ50" s="5"/>
      <c r="WLA50" s="5"/>
      <c r="WLB50" s="5"/>
      <c r="WLC50" s="5"/>
      <c r="WLD50" s="5"/>
      <c r="WLE50" s="5"/>
      <c r="WLF50" s="5"/>
      <c r="WLG50" s="5"/>
      <c r="WLH50" s="5"/>
      <c r="WLI50" s="5"/>
      <c r="WLJ50" s="5"/>
      <c r="WLK50" s="5"/>
      <c r="WLL50" s="5"/>
      <c r="WLM50" s="5"/>
      <c r="WLN50" s="5"/>
      <c r="WLO50" s="5"/>
      <c r="WLP50" s="5"/>
      <c r="WLQ50" s="5"/>
      <c r="WLR50" s="5"/>
      <c r="WLS50" s="5"/>
      <c r="WLT50" s="5"/>
      <c r="WLU50" s="5"/>
      <c r="WLV50" s="5"/>
      <c r="WLW50" s="5"/>
      <c r="WLX50" s="5"/>
      <c r="WLY50" s="5"/>
      <c r="WLZ50" s="5"/>
      <c r="WMA50" s="5"/>
      <c r="WMB50" s="5"/>
      <c r="WMC50" s="5"/>
      <c r="WMD50" s="5"/>
      <c r="WME50" s="5"/>
      <c r="WMF50" s="5"/>
      <c r="WMG50" s="5"/>
      <c r="WMH50" s="5"/>
      <c r="WMI50" s="5"/>
      <c r="WMJ50" s="5"/>
      <c r="WMK50" s="5"/>
      <c r="WML50" s="5"/>
      <c r="WMM50" s="5"/>
      <c r="WMN50" s="5"/>
      <c r="WMO50" s="5"/>
      <c r="WMP50" s="5"/>
      <c r="WMQ50" s="5"/>
      <c r="WMR50" s="5"/>
      <c r="WMS50" s="5"/>
      <c r="WMT50" s="5"/>
      <c r="WMU50" s="5"/>
      <c r="WMV50" s="5"/>
      <c r="WMW50" s="5"/>
      <c r="WMX50" s="5"/>
      <c r="WMY50" s="5"/>
      <c r="WMZ50" s="5"/>
      <c r="WNA50" s="5"/>
      <c r="WNB50" s="5"/>
      <c r="WNC50" s="5"/>
      <c r="WND50" s="5"/>
      <c r="WNE50" s="5"/>
      <c r="WNF50" s="5"/>
      <c r="WNG50" s="5"/>
      <c r="WNH50" s="5"/>
      <c r="WNI50" s="5"/>
      <c r="WNJ50" s="5"/>
      <c r="WNK50" s="5"/>
      <c r="WNL50" s="5"/>
      <c r="WNM50" s="5"/>
      <c r="WNN50" s="5"/>
      <c r="WNO50" s="5"/>
      <c r="WNP50" s="5"/>
      <c r="WNQ50" s="5"/>
      <c r="WNR50" s="5"/>
      <c r="WNS50" s="5"/>
      <c r="WNT50" s="5"/>
      <c r="WNU50" s="5"/>
      <c r="WNV50" s="5"/>
      <c r="WNW50" s="5"/>
      <c r="WNX50" s="5"/>
      <c r="WNY50" s="5"/>
      <c r="WNZ50" s="5"/>
      <c r="WOA50" s="5"/>
      <c r="WOB50" s="5"/>
      <c r="WOC50" s="5"/>
      <c r="WOD50" s="5"/>
      <c r="WOE50" s="5"/>
      <c r="WOF50" s="5"/>
      <c r="WOG50" s="5"/>
      <c r="WOH50" s="5"/>
      <c r="WOI50" s="5"/>
      <c r="WOJ50" s="5"/>
      <c r="WOK50" s="5"/>
      <c r="WOL50" s="5"/>
      <c r="WOM50" s="5"/>
      <c r="WON50" s="5"/>
      <c r="WOO50" s="5"/>
      <c r="WOP50" s="5"/>
      <c r="WOQ50" s="5"/>
      <c r="WOR50" s="5"/>
      <c r="WOS50" s="5"/>
      <c r="WOT50" s="5"/>
      <c r="WOU50" s="5"/>
      <c r="WOV50" s="5"/>
      <c r="WOW50" s="5"/>
      <c r="WOX50" s="5"/>
      <c r="WOY50" s="5"/>
      <c r="WOZ50" s="5"/>
      <c r="WPA50" s="5"/>
      <c r="WPB50" s="5"/>
      <c r="WPC50" s="5"/>
      <c r="WPD50" s="5"/>
      <c r="WPE50" s="5"/>
      <c r="WPF50" s="5"/>
      <c r="WPG50" s="5"/>
      <c r="WPH50" s="5"/>
      <c r="WPI50" s="5"/>
      <c r="WPJ50" s="5"/>
      <c r="WPK50" s="5"/>
      <c r="WPL50" s="5"/>
      <c r="WPM50" s="5"/>
      <c r="WPN50" s="5"/>
      <c r="WPO50" s="5"/>
      <c r="WPP50" s="5"/>
      <c r="WPQ50" s="5"/>
      <c r="WPR50" s="5"/>
      <c r="WPS50" s="5"/>
      <c r="WPT50" s="5"/>
      <c r="WPU50" s="5"/>
      <c r="WPV50" s="5"/>
      <c r="WPW50" s="5"/>
      <c r="WPX50" s="5"/>
      <c r="WPY50" s="5"/>
      <c r="WPZ50" s="5"/>
      <c r="WQA50" s="5"/>
      <c r="WQB50" s="5"/>
      <c r="WQC50" s="5"/>
      <c r="WQD50" s="5"/>
      <c r="WQE50" s="5"/>
      <c r="WQF50" s="5"/>
      <c r="WQG50" s="5"/>
      <c r="WQH50" s="5"/>
      <c r="WQI50" s="5"/>
      <c r="WQJ50" s="5"/>
      <c r="WQK50" s="5"/>
      <c r="WQL50" s="5"/>
      <c r="WQM50" s="5"/>
      <c r="WQN50" s="5"/>
      <c r="WQO50" s="5"/>
      <c r="WQP50" s="5"/>
      <c r="WQQ50" s="5"/>
      <c r="WQR50" s="5"/>
      <c r="WQS50" s="5"/>
      <c r="WQT50" s="5"/>
      <c r="WQU50" s="5"/>
      <c r="WQV50" s="5"/>
      <c r="WQW50" s="5"/>
      <c r="WQX50" s="5"/>
      <c r="WQY50" s="5"/>
      <c r="WQZ50" s="5"/>
      <c r="WRA50" s="5"/>
      <c r="WRB50" s="5"/>
      <c r="WRC50" s="5"/>
      <c r="WRD50" s="5"/>
      <c r="WRE50" s="5"/>
      <c r="WRF50" s="5"/>
      <c r="WRG50" s="5"/>
      <c r="WRH50" s="5"/>
      <c r="WRI50" s="5"/>
      <c r="WRJ50" s="5"/>
      <c r="WRK50" s="5"/>
      <c r="WRL50" s="5"/>
      <c r="WRM50" s="5"/>
      <c r="WRN50" s="5"/>
      <c r="WRO50" s="5"/>
      <c r="WRP50" s="5"/>
      <c r="WRQ50" s="5"/>
      <c r="WRR50" s="5"/>
      <c r="WRS50" s="5"/>
      <c r="WRT50" s="5"/>
      <c r="WRU50" s="5"/>
      <c r="WRV50" s="5"/>
      <c r="WRW50" s="5"/>
      <c r="WRX50" s="5"/>
      <c r="WRY50" s="5"/>
      <c r="WRZ50" s="5"/>
      <c r="WSA50" s="5"/>
      <c r="WSB50" s="5"/>
      <c r="WSC50" s="5"/>
      <c r="WSD50" s="5"/>
      <c r="WSE50" s="5"/>
      <c r="WSF50" s="5"/>
      <c r="WSG50" s="5"/>
      <c r="WSH50" s="5"/>
      <c r="WSI50" s="5"/>
      <c r="WSJ50" s="5"/>
      <c r="WSK50" s="5"/>
      <c r="WSL50" s="5"/>
      <c r="WSM50" s="5"/>
      <c r="WSN50" s="5"/>
      <c r="WSO50" s="5"/>
      <c r="WSP50" s="5"/>
      <c r="WSQ50" s="5"/>
      <c r="WSR50" s="5"/>
      <c r="WSS50" s="5"/>
      <c r="WST50" s="5"/>
      <c r="WSU50" s="5"/>
      <c r="WSV50" s="5"/>
      <c r="WSW50" s="5"/>
      <c r="WSX50" s="5"/>
      <c r="WSY50" s="5"/>
      <c r="WSZ50" s="5"/>
      <c r="WTA50" s="5"/>
      <c r="WTB50" s="5"/>
      <c r="WTC50" s="5"/>
      <c r="WTD50" s="5"/>
      <c r="WTE50" s="5"/>
      <c r="WTF50" s="5"/>
      <c r="WTG50" s="5"/>
      <c r="WTH50" s="5"/>
      <c r="WTI50" s="5"/>
      <c r="WTJ50" s="5"/>
      <c r="WTK50" s="5"/>
      <c r="WTL50" s="5"/>
      <c r="WTM50" s="5"/>
      <c r="WTN50" s="5"/>
      <c r="WTO50" s="5"/>
      <c r="WTP50" s="5"/>
      <c r="WTQ50" s="5"/>
      <c r="WTR50" s="5"/>
      <c r="WTS50" s="5"/>
      <c r="WTT50" s="5"/>
      <c r="WTU50" s="5"/>
      <c r="WTV50" s="5"/>
      <c r="WTW50" s="5"/>
      <c r="WTX50" s="5"/>
      <c r="WTY50" s="5"/>
      <c r="WTZ50" s="5"/>
      <c r="WUA50" s="5"/>
      <c r="WUB50" s="5"/>
      <c r="WUC50" s="5"/>
      <c r="WUD50" s="5"/>
      <c r="WUE50" s="5"/>
      <c r="WUF50" s="5"/>
      <c r="WUG50" s="5"/>
      <c r="WUH50" s="5"/>
      <c r="WUI50" s="5"/>
      <c r="WUJ50" s="5"/>
      <c r="WUK50" s="5"/>
      <c r="WUL50" s="5"/>
      <c r="WUM50" s="5"/>
      <c r="WUN50" s="5"/>
      <c r="WUO50" s="5"/>
      <c r="WUP50" s="5"/>
      <c r="WUQ50" s="5"/>
      <c r="WUR50" s="5"/>
      <c r="WUS50" s="5"/>
      <c r="WUT50" s="5"/>
      <c r="WUU50" s="5"/>
      <c r="WUV50" s="5"/>
      <c r="WUW50" s="5"/>
      <c r="WUX50" s="5"/>
      <c r="WUY50" s="5"/>
      <c r="WUZ50" s="5"/>
      <c r="WVA50" s="5"/>
      <c r="WVB50" s="5"/>
      <c r="WVC50" s="5"/>
      <c r="WVD50" s="5"/>
      <c r="WVE50" s="5"/>
      <c r="WVF50" s="5"/>
      <c r="WVG50" s="5"/>
      <c r="WVH50" s="5"/>
      <c r="WVI50" s="5"/>
      <c r="WVJ50" s="5"/>
      <c r="WVK50" s="5"/>
      <c r="WVL50" s="5"/>
      <c r="WVM50" s="5"/>
      <c r="WVN50" s="5"/>
      <c r="WVO50" s="5"/>
      <c r="WVP50" s="5"/>
      <c r="WVQ50" s="5"/>
      <c r="WVR50" s="5"/>
      <c r="WVS50" s="5"/>
      <c r="WVT50" s="5"/>
      <c r="WVU50" s="5"/>
      <c r="WVV50" s="5"/>
      <c r="WVW50" s="5"/>
      <c r="WVX50" s="5"/>
      <c r="WVY50" s="5"/>
      <c r="WVZ50" s="5"/>
      <c r="WWA50" s="5"/>
      <c r="WWB50" s="5"/>
      <c r="WWC50" s="5"/>
      <c r="WWD50" s="5"/>
      <c r="WWE50" s="5"/>
      <c r="WWF50" s="5"/>
      <c r="WWG50" s="5"/>
      <c r="WWH50" s="5"/>
      <c r="WWI50" s="5"/>
      <c r="WWJ50" s="5"/>
      <c r="WWK50" s="5"/>
      <c r="WWL50" s="5"/>
      <c r="WWM50" s="5"/>
      <c r="WWN50" s="5"/>
      <c r="WWO50" s="5"/>
      <c r="WWP50" s="5"/>
      <c r="WWQ50" s="5"/>
      <c r="WWR50" s="5"/>
      <c r="WWS50" s="5"/>
      <c r="WWT50" s="5"/>
      <c r="WWU50" s="5"/>
      <c r="WWV50" s="5"/>
      <c r="WWW50" s="5"/>
      <c r="WWX50" s="5"/>
      <c r="WWY50" s="5"/>
      <c r="WWZ50" s="5"/>
      <c r="WXA50" s="5"/>
      <c r="WXB50" s="5"/>
      <c r="WXC50" s="5"/>
      <c r="WXD50" s="5"/>
      <c r="WXE50" s="5"/>
      <c r="WXF50" s="5"/>
      <c r="WXG50" s="5"/>
      <c r="WXH50" s="5"/>
      <c r="WXI50" s="5"/>
      <c r="WXJ50" s="5"/>
      <c r="WXK50" s="5"/>
      <c r="WXL50" s="5"/>
      <c r="WXM50" s="5"/>
      <c r="WXN50" s="5"/>
      <c r="WXO50" s="5"/>
      <c r="WXP50" s="5"/>
      <c r="WXQ50" s="5"/>
      <c r="WXR50" s="5"/>
      <c r="WXS50" s="5"/>
      <c r="WXT50" s="5"/>
      <c r="WXU50" s="5"/>
      <c r="WXV50" s="5"/>
      <c r="WXW50" s="5"/>
      <c r="WXX50" s="5"/>
      <c r="WXY50" s="5"/>
      <c r="WXZ50" s="5"/>
      <c r="WYA50" s="5"/>
      <c r="WYB50" s="5"/>
      <c r="WYC50" s="5"/>
      <c r="WYD50" s="5"/>
      <c r="WYE50" s="5"/>
      <c r="WYF50" s="5"/>
      <c r="WYG50" s="5"/>
      <c r="WYH50" s="5"/>
      <c r="WYI50" s="5"/>
      <c r="WYJ50" s="5"/>
      <c r="WYK50" s="5"/>
      <c r="WYL50" s="5"/>
      <c r="WYM50" s="5"/>
      <c r="WYN50" s="5"/>
      <c r="WYO50" s="5"/>
      <c r="WYP50" s="5"/>
      <c r="WYQ50" s="5"/>
      <c r="WYR50" s="5"/>
      <c r="WYS50" s="5"/>
      <c r="WYT50" s="5"/>
      <c r="WYU50" s="5"/>
      <c r="WYV50" s="5"/>
      <c r="WYW50" s="5"/>
      <c r="WYX50" s="5"/>
      <c r="WYY50" s="5"/>
      <c r="WYZ50" s="5"/>
      <c r="WZA50" s="5"/>
      <c r="WZB50" s="5"/>
      <c r="WZC50" s="5"/>
      <c r="WZD50" s="5"/>
      <c r="WZE50" s="5"/>
      <c r="WZF50" s="5"/>
      <c r="WZG50" s="5"/>
      <c r="WZH50" s="5"/>
      <c r="WZI50" s="5"/>
      <c r="WZJ50" s="5"/>
      <c r="WZK50" s="5"/>
      <c r="WZL50" s="5"/>
      <c r="WZM50" s="5"/>
      <c r="WZN50" s="5"/>
      <c r="WZO50" s="5"/>
      <c r="WZP50" s="5"/>
      <c r="WZQ50" s="5"/>
      <c r="WZR50" s="5"/>
      <c r="WZS50" s="5"/>
      <c r="WZT50" s="5"/>
      <c r="WZU50" s="5"/>
      <c r="WZV50" s="5"/>
      <c r="WZW50" s="5"/>
      <c r="WZX50" s="5"/>
      <c r="WZY50" s="5"/>
      <c r="WZZ50" s="5"/>
      <c r="XAA50" s="5"/>
      <c r="XAB50" s="5"/>
      <c r="XAC50" s="5"/>
      <c r="XAD50" s="5"/>
      <c r="XAE50" s="5"/>
      <c r="XAF50" s="5"/>
      <c r="XAG50" s="5"/>
      <c r="XAH50" s="5"/>
      <c r="XAI50" s="5"/>
      <c r="XAJ50" s="5"/>
      <c r="XAK50" s="5"/>
      <c r="XAL50" s="5"/>
      <c r="XAM50" s="5"/>
      <c r="XAN50" s="5"/>
      <c r="XAO50" s="5"/>
      <c r="XAP50" s="5"/>
      <c r="XAQ50" s="5"/>
      <c r="XAR50" s="5"/>
      <c r="XAS50" s="5"/>
      <c r="XAT50" s="5"/>
      <c r="XAU50" s="5"/>
      <c r="XAV50" s="5"/>
      <c r="XAW50" s="5"/>
      <c r="XAX50" s="5"/>
      <c r="XAY50" s="5"/>
      <c r="XAZ50" s="5"/>
      <c r="XBA50" s="5"/>
      <c r="XBB50" s="5"/>
      <c r="XBC50" s="5"/>
      <c r="XBD50" s="5"/>
      <c r="XBE50" s="5"/>
      <c r="XBF50" s="5"/>
      <c r="XBG50" s="5"/>
      <c r="XBH50" s="5"/>
      <c r="XBI50" s="5"/>
      <c r="XBJ50" s="5"/>
      <c r="XBK50" s="5"/>
      <c r="XBL50" s="5"/>
      <c r="XBM50" s="5"/>
      <c r="XBN50" s="5"/>
      <c r="XBO50" s="5"/>
      <c r="XBP50" s="5"/>
      <c r="XBQ50" s="5"/>
      <c r="XBR50" s="5"/>
      <c r="XBS50" s="5"/>
      <c r="XBT50" s="5"/>
      <c r="XBU50" s="5"/>
      <c r="XBV50" s="5"/>
      <c r="XBW50" s="5"/>
      <c r="XBX50" s="5"/>
      <c r="XBY50" s="5"/>
      <c r="XBZ50" s="5"/>
      <c r="XCA50" s="5"/>
      <c r="XCB50" s="5"/>
      <c r="XCC50" s="5"/>
      <c r="XCD50" s="5"/>
      <c r="XCE50" s="5"/>
      <c r="XCF50" s="5"/>
      <c r="XCG50" s="5"/>
      <c r="XCH50" s="5"/>
      <c r="XCI50" s="5"/>
      <c r="XCJ50" s="5"/>
      <c r="XCK50" s="5"/>
      <c r="XCL50" s="5"/>
      <c r="XCM50" s="5"/>
      <c r="XCN50" s="5"/>
      <c r="XCO50" s="5"/>
      <c r="XCP50" s="5"/>
      <c r="XCQ50" s="5"/>
      <c r="XCR50" s="5"/>
      <c r="XCS50" s="5"/>
      <c r="XCT50" s="5"/>
      <c r="XCU50" s="5"/>
      <c r="XCV50" s="5"/>
      <c r="XCW50" s="5"/>
      <c r="XCX50" s="5"/>
      <c r="XCY50" s="5"/>
      <c r="XCZ50" s="5"/>
      <c r="XDA50" s="5"/>
      <c r="XDB50" s="5"/>
      <c r="XDC50" s="5"/>
      <c r="XDD50" s="5"/>
      <c r="XDE50" s="5"/>
      <c r="XDF50" s="5"/>
      <c r="XDG50" s="5"/>
      <c r="XDH50" s="5"/>
      <c r="XDI50" s="5"/>
      <c r="XDJ50" s="5"/>
      <c r="XDK50" s="5"/>
      <c r="XDL50" s="5"/>
      <c r="XDM50" s="5"/>
      <c r="XDN50" s="5"/>
      <c r="XDO50" s="5"/>
      <c r="XDP50" s="5"/>
      <c r="XDQ50" s="5"/>
      <c r="XDR50" s="5"/>
      <c r="XDS50" s="5"/>
      <c r="XDT50" s="5"/>
      <c r="XDU50" s="5"/>
      <c r="XDV50" s="5"/>
      <c r="XDW50" s="5"/>
      <c r="XDX50" s="5"/>
      <c r="XDY50" s="5"/>
      <c r="XDZ50" s="5"/>
      <c r="XEA50" s="5"/>
      <c r="XEB50" s="5"/>
      <c r="XEC50" s="5"/>
      <c r="XED50" s="5"/>
      <c r="XEE50" s="5"/>
      <c r="XEF50" s="5"/>
      <c r="XEG50" s="5"/>
      <c r="XEH50" s="5"/>
      <c r="XEI50" s="5"/>
      <c r="XEJ50" s="5"/>
      <c r="XEK50" s="5"/>
      <c r="XEL50" s="5"/>
      <c r="XEM50" s="5"/>
      <c r="XEN50" s="5"/>
      <c r="XEO50" s="5"/>
      <c r="XEP50" s="5"/>
      <c r="XEQ50" s="5"/>
      <c r="XER50" s="5"/>
      <c r="XES50" s="5"/>
      <c r="XET50" s="5"/>
      <c r="XEU50" s="5"/>
      <c r="XEV50" s="5"/>
      <c r="XEW50" s="5"/>
      <c r="XEX50" s="5"/>
      <c r="XEY50" s="5"/>
      <c r="XEZ50" s="5"/>
      <c r="XFA50" s="5"/>
      <c r="XFB50" s="5"/>
      <c r="XFC50" s="5"/>
      <c r="XFD50" s="5"/>
    </row>
    <row r="51" spans="1:16384" x14ac:dyDescent="0.25">
      <c r="A51" s="150" t="s">
        <v>262</v>
      </c>
      <c r="B51" s="150" t="s">
        <v>276</v>
      </c>
      <c r="C51" s="150" t="s">
        <v>276</v>
      </c>
      <c r="D51" s="408" t="s">
        <v>265</v>
      </c>
      <c r="E51" s="206" t="s">
        <v>266</v>
      </c>
      <c r="F51" s="109" t="s">
        <v>316</v>
      </c>
    </row>
    <row r="52" spans="1:16384" x14ac:dyDescent="0.25">
      <c r="A52" s="93" t="s">
        <v>840</v>
      </c>
      <c r="B52" s="150" t="s">
        <v>279</v>
      </c>
      <c r="C52" s="150" t="s">
        <v>279</v>
      </c>
      <c r="D52" s="206" t="s">
        <v>269</v>
      </c>
      <c r="E52" s="206" t="s">
        <v>266</v>
      </c>
      <c r="F52" s="206" t="s">
        <v>316</v>
      </c>
    </row>
    <row r="53" spans="1:16384" x14ac:dyDescent="0.25">
      <c r="A53" s="93" t="s">
        <v>840</v>
      </c>
      <c r="B53" s="150" t="s">
        <v>280</v>
      </c>
      <c r="C53" s="150" t="s">
        <v>280</v>
      </c>
      <c r="D53" s="109" t="s">
        <v>269</v>
      </c>
      <c r="E53" s="206" t="s">
        <v>266</v>
      </c>
      <c r="F53" s="109" t="s">
        <v>316</v>
      </c>
    </row>
    <row r="54" spans="1:16384" x14ac:dyDescent="0.25">
      <c r="A54" s="93" t="s">
        <v>840</v>
      </c>
      <c r="B54" s="150" t="s">
        <v>280</v>
      </c>
      <c r="C54" s="404" t="s">
        <v>319</v>
      </c>
      <c r="D54" s="161" t="s">
        <v>269</v>
      </c>
      <c r="E54" s="206" t="s">
        <v>266</v>
      </c>
      <c r="F54" s="161" t="s">
        <v>316</v>
      </c>
    </row>
    <row r="55" spans="1:16384" x14ac:dyDescent="0.25">
      <c r="A55" s="93" t="s">
        <v>840</v>
      </c>
      <c r="B55" s="150" t="s">
        <v>282</v>
      </c>
      <c r="C55" s="405" t="s">
        <v>282</v>
      </c>
      <c r="D55" s="161" t="s">
        <v>269</v>
      </c>
      <c r="E55" s="206" t="s">
        <v>266</v>
      </c>
      <c r="F55" s="409" t="s">
        <v>316</v>
      </c>
    </row>
    <row r="56" spans="1:16384" x14ac:dyDescent="0.25">
      <c r="A56" s="93" t="s">
        <v>283</v>
      </c>
      <c r="B56" s="150" t="s">
        <v>21</v>
      </c>
      <c r="C56" s="93" t="s">
        <v>21</v>
      </c>
      <c r="D56" s="109" t="s">
        <v>269</v>
      </c>
      <c r="E56" s="206" t="s">
        <v>284</v>
      </c>
      <c r="F56" s="206" t="s">
        <v>316</v>
      </c>
    </row>
    <row r="57" spans="1:16384" x14ac:dyDescent="0.25">
      <c r="A57" s="112" t="s">
        <v>285</v>
      </c>
      <c r="B57" s="115" t="s">
        <v>286</v>
      </c>
      <c r="C57" s="115" t="s">
        <v>287</v>
      </c>
      <c r="D57" s="408" t="s">
        <v>269</v>
      </c>
      <c r="E57" s="408" t="s">
        <v>288</v>
      </c>
      <c r="F57" s="408" t="s">
        <v>316</v>
      </c>
    </row>
    <row r="58" spans="1:16384" ht="26.25" x14ac:dyDescent="0.25">
      <c r="A58" s="112" t="s">
        <v>285</v>
      </c>
      <c r="B58" s="115" t="s">
        <v>286</v>
      </c>
      <c r="C58" s="115" t="s">
        <v>289</v>
      </c>
      <c r="D58" s="408" t="s">
        <v>265</v>
      </c>
      <c r="E58" s="408" t="s">
        <v>266</v>
      </c>
      <c r="F58" s="408" t="s">
        <v>316</v>
      </c>
    </row>
    <row r="59" spans="1:16384" ht="26.25" x14ac:dyDescent="0.25">
      <c r="A59" s="112" t="s">
        <v>285</v>
      </c>
      <c r="B59" s="115" t="s">
        <v>286</v>
      </c>
      <c r="C59" s="115" t="s">
        <v>290</v>
      </c>
      <c r="D59" s="408" t="s">
        <v>265</v>
      </c>
      <c r="E59" s="408" t="s">
        <v>291</v>
      </c>
      <c r="F59" s="408" t="s">
        <v>316</v>
      </c>
    </row>
    <row r="60" spans="1:16384" x14ac:dyDescent="0.25">
      <c r="A60" s="112" t="s">
        <v>285</v>
      </c>
      <c r="B60" s="115" t="s">
        <v>286</v>
      </c>
      <c r="C60" s="115" t="s">
        <v>292</v>
      </c>
      <c r="D60" s="408" t="s">
        <v>265</v>
      </c>
      <c r="E60" s="408" t="s">
        <v>288</v>
      </c>
      <c r="F60" s="408" t="s">
        <v>316</v>
      </c>
    </row>
    <row r="61" spans="1:16384" x14ac:dyDescent="0.25">
      <c r="A61" s="112" t="s">
        <v>285</v>
      </c>
      <c r="B61" s="115" t="s">
        <v>286</v>
      </c>
      <c r="C61" s="115" t="s">
        <v>293</v>
      </c>
      <c r="D61" s="408" t="s">
        <v>265</v>
      </c>
      <c r="E61" s="408" t="s">
        <v>266</v>
      </c>
      <c r="F61" s="408" t="s">
        <v>316</v>
      </c>
    </row>
    <row r="62" spans="1:16384" x14ac:dyDescent="0.25">
      <c r="A62" s="112" t="s">
        <v>285</v>
      </c>
      <c r="B62" s="115" t="s">
        <v>286</v>
      </c>
      <c r="C62" s="115" t="s">
        <v>294</v>
      </c>
      <c r="D62" s="408" t="s">
        <v>265</v>
      </c>
      <c r="E62" s="408" t="s">
        <v>266</v>
      </c>
      <c r="F62" s="408" t="s">
        <v>316</v>
      </c>
    </row>
    <row r="63" spans="1:16384" x14ac:dyDescent="0.25">
      <c r="A63" s="112" t="s">
        <v>285</v>
      </c>
      <c r="B63" s="115" t="s">
        <v>286</v>
      </c>
      <c r="C63" s="115" t="s">
        <v>295</v>
      </c>
      <c r="D63" s="408" t="s">
        <v>265</v>
      </c>
      <c r="E63" s="408" t="s">
        <v>266</v>
      </c>
      <c r="F63" s="408" t="s">
        <v>316</v>
      </c>
    </row>
    <row r="64" spans="1:16384" x14ac:dyDescent="0.25">
      <c r="A64" s="112" t="s">
        <v>285</v>
      </c>
      <c r="B64" s="115" t="s">
        <v>286</v>
      </c>
      <c r="C64" s="115" t="s">
        <v>296</v>
      </c>
      <c r="D64" s="408" t="s">
        <v>265</v>
      </c>
      <c r="E64" s="408" t="s">
        <v>266</v>
      </c>
      <c r="F64" s="408" t="s">
        <v>316</v>
      </c>
    </row>
    <row r="65" spans="1:6" x14ac:dyDescent="0.25">
      <c r="A65" s="112" t="s">
        <v>285</v>
      </c>
      <c r="B65" s="115" t="s">
        <v>286</v>
      </c>
      <c r="C65" s="115" t="s">
        <v>297</v>
      </c>
      <c r="D65" s="408" t="s">
        <v>265</v>
      </c>
      <c r="E65" s="408" t="s">
        <v>266</v>
      </c>
      <c r="F65" s="408" t="s">
        <v>316</v>
      </c>
    </row>
    <row r="66" spans="1:6" x14ac:dyDescent="0.25">
      <c r="A66" s="112" t="s">
        <v>285</v>
      </c>
      <c r="B66" s="115" t="s">
        <v>286</v>
      </c>
      <c r="C66" s="115" t="s">
        <v>298</v>
      </c>
      <c r="D66" s="408" t="s">
        <v>265</v>
      </c>
      <c r="E66" s="408" t="s">
        <v>299</v>
      </c>
      <c r="F66" s="408" t="s">
        <v>316</v>
      </c>
    </row>
    <row r="67" spans="1:6" ht="26.25" x14ac:dyDescent="0.25">
      <c r="A67" s="112" t="s">
        <v>285</v>
      </c>
      <c r="B67" s="115" t="s">
        <v>320</v>
      </c>
      <c r="C67" s="115" t="s">
        <v>301</v>
      </c>
      <c r="D67" s="408" t="s">
        <v>265</v>
      </c>
      <c r="E67" s="408" t="s">
        <v>266</v>
      </c>
      <c r="F67" s="408" t="s">
        <v>316</v>
      </c>
    </row>
    <row r="68" spans="1:6" ht="26.25" x14ac:dyDescent="0.25">
      <c r="A68" s="112" t="s">
        <v>285</v>
      </c>
      <c r="B68" s="115" t="s">
        <v>300</v>
      </c>
      <c r="C68" s="115" t="s">
        <v>302</v>
      </c>
      <c r="D68" s="408" t="s">
        <v>265</v>
      </c>
      <c r="E68" s="408" t="s">
        <v>266</v>
      </c>
      <c r="F68" s="408" t="s">
        <v>316</v>
      </c>
    </row>
    <row r="69" spans="1:6" ht="26.25" x14ac:dyDescent="0.25">
      <c r="A69" s="112" t="s">
        <v>285</v>
      </c>
      <c r="B69" s="115" t="s">
        <v>300</v>
      </c>
      <c r="C69" s="115" t="s">
        <v>303</v>
      </c>
      <c r="D69" s="408" t="s">
        <v>265</v>
      </c>
      <c r="E69" s="408" t="s">
        <v>266</v>
      </c>
      <c r="F69" s="408" t="s">
        <v>316</v>
      </c>
    </row>
    <row r="70" spans="1:6" ht="26.25" x14ac:dyDescent="0.25">
      <c r="A70" s="112" t="s">
        <v>285</v>
      </c>
      <c r="B70" s="115" t="s">
        <v>300</v>
      </c>
      <c r="C70" s="115" t="s">
        <v>321</v>
      </c>
      <c r="D70" s="408" t="s">
        <v>265</v>
      </c>
      <c r="E70" s="408" t="s">
        <v>266</v>
      </c>
      <c r="F70" s="408" t="s">
        <v>316</v>
      </c>
    </row>
    <row r="71" spans="1:6" x14ac:dyDescent="0.25">
      <c r="A71" s="112" t="s">
        <v>285</v>
      </c>
      <c r="B71" s="115" t="s">
        <v>305</v>
      </c>
      <c r="C71" s="115" t="s">
        <v>306</v>
      </c>
      <c r="D71" s="206" t="s">
        <v>269</v>
      </c>
      <c r="E71" s="408" t="s">
        <v>266</v>
      </c>
      <c r="F71" s="408" t="s">
        <v>316</v>
      </c>
    </row>
    <row r="72" spans="1:6" x14ac:dyDescent="0.25">
      <c r="A72" s="112" t="s">
        <v>285</v>
      </c>
      <c r="B72" s="115" t="s">
        <v>307</v>
      </c>
      <c r="C72" s="115" t="s">
        <v>322</v>
      </c>
      <c r="D72" s="206" t="s">
        <v>269</v>
      </c>
      <c r="E72" s="408" t="s">
        <v>266</v>
      </c>
      <c r="F72" s="408" t="s">
        <v>316</v>
      </c>
    </row>
    <row r="73" spans="1:6" x14ac:dyDescent="0.25">
      <c r="A73" s="112" t="s">
        <v>285</v>
      </c>
      <c r="B73" s="115" t="s">
        <v>307</v>
      </c>
      <c r="C73" s="115" t="s">
        <v>323</v>
      </c>
      <c r="D73" s="206" t="s">
        <v>269</v>
      </c>
      <c r="E73" s="408" t="s">
        <v>266</v>
      </c>
      <c r="F73" s="408" t="s">
        <v>316</v>
      </c>
    </row>
    <row r="74" spans="1:6" x14ac:dyDescent="0.25">
      <c r="A74" s="93" t="s">
        <v>309</v>
      </c>
      <c r="B74" s="93" t="s">
        <v>311</v>
      </c>
      <c r="C74" s="93" t="s">
        <v>311</v>
      </c>
      <c r="D74" s="206" t="s">
        <v>265</v>
      </c>
      <c r="E74" s="206" t="s">
        <v>266</v>
      </c>
      <c r="F74" s="206" t="s">
        <v>316</v>
      </c>
    </row>
    <row r="75" spans="1:6" x14ac:dyDescent="0.25">
      <c r="A75" s="93" t="s">
        <v>309</v>
      </c>
      <c r="B75" s="150" t="s">
        <v>270</v>
      </c>
      <c r="C75" s="150" t="s">
        <v>310</v>
      </c>
      <c r="D75" s="109" t="s">
        <v>265</v>
      </c>
      <c r="E75" s="109" t="s">
        <v>266</v>
      </c>
      <c r="F75" s="109" t="s">
        <v>316</v>
      </c>
    </row>
    <row r="76" spans="1:6" x14ac:dyDescent="0.25">
      <c r="A76" s="93" t="s">
        <v>309</v>
      </c>
      <c r="B76" s="150" t="s">
        <v>311</v>
      </c>
      <c r="C76" s="150" t="s">
        <v>324</v>
      </c>
      <c r="D76" s="109" t="s">
        <v>313</v>
      </c>
      <c r="E76" s="109" t="s">
        <v>266</v>
      </c>
      <c r="F76" s="109" t="s">
        <v>316</v>
      </c>
    </row>
    <row r="77" spans="1:6" x14ac:dyDescent="0.25">
      <c r="A77" s="93" t="s">
        <v>309</v>
      </c>
      <c r="B77" s="150" t="s">
        <v>280</v>
      </c>
      <c r="C77" s="150" t="s">
        <v>314</v>
      </c>
      <c r="D77" s="109" t="s">
        <v>313</v>
      </c>
      <c r="E77" s="109" t="s">
        <v>266</v>
      </c>
      <c r="F77" s="109" t="s">
        <v>316</v>
      </c>
    </row>
    <row r="78" spans="1:6" x14ac:dyDescent="0.25">
      <c r="A78" s="243"/>
      <c r="B78" s="243"/>
      <c r="C78" s="243"/>
      <c r="D78" s="242"/>
      <c r="E78" s="242"/>
      <c r="F78" s="242"/>
    </row>
    <row r="79" spans="1:6" ht="16.5" thickBot="1" x14ac:dyDescent="0.3">
      <c r="A79" s="273" t="s">
        <v>83</v>
      </c>
      <c r="B79" s="243"/>
      <c r="C79" s="243"/>
      <c r="D79" s="242"/>
      <c r="E79" s="242"/>
      <c r="F79" s="242"/>
    </row>
    <row r="80" spans="1:6" ht="26.25" thickBot="1" x14ac:dyDescent="0.3">
      <c r="A80" s="235" t="s">
        <v>28</v>
      </c>
      <c r="B80" s="236" t="s">
        <v>54</v>
      </c>
      <c r="C80" s="236" t="s">
        <v>101</v>
      </c>
      <c r="D80" s="236" t="s">
        <v>98</v>
      </c>
      <c r="E80" s="236" t="s">
        <v>81</v>
      </c>
      <c r="F80" s="254" t="s">
        <v>82</v>
      </c>
    </row>
    <row r="81" spans="1:16384" x14ac:dyDescent="0.25">
      <c r="A81" s="93" t="s">
        <v>325</v>
      </c>
      <c r="B81" s="93" t="s">
        <v>325</v>
      </c>
      <c r="C81" s="93" t="s">
        <v>325</v>
      </c>
      <c r="D81" s="206" t="s">
        <v>325</v>
      </c>
      <c r="E81" s="206" t="s">
        <v>325</v>
      </c>
      <c r="F81" s="206" t="s">
        <v>325</v>
      </c>
    </row>
    <row r="82" spans="1:16384" x14ac:dyDescent="0.25">
      <c r="A82" s="211"/>
      <c r="B82" s="211"/>
      <c r="C82" s="211"/>
      <c r="D82" s="258"/>
      <c r="E82" s="258"/>
      <c r="F82" s="25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  <c r="AMI82" s="5"/>
      <c r="AMJ82" s="5"/>
      <c r="AMK82" s="5"/>
      <c r="AML82" s="5"/>
      <c r="AMM82" s="5"/>
      <c r="AMN82" s="5"/>
      <c r="AMO82" s="5"/>
      <c r="AMP82" s="5"/>
      <c r="AMQ82" s="5"/>
      <c r="AMR82" s="5"/>
      <c r="AMS82" s="5"/>
      <c r="AMT82" s="5"/>
      <c r="AMU82" s="5"/>
      <c r="AMV82" s="5"/>
      <c r="AMW82" s="5"/>
      <c r="AMX82" s="5"/>
      <c r="AMY82" s="5"/>
      <c r="AMZ82" s="5"/>
      <c r="ANA82" s="5"/>
      <c r="ANB82" s="5"/>
      <c r="ANC82" s="5"/>
      <c r="AND82" s="5"/>
      <c r="ANE82" s="5"/>
      <c r="ANF82" s="5"/>
      <c r="ANG82" s="5"/>
      <c r="ANH82" s="5"/>
      <c r="ANI82" s="5"/>
      <c r="ANJ82" s="5"/>
      <c r="ANK82" s="5"/>
      <c r="ANL82" s="5"/>
      <c r="ANM82" s="5"/>
      <c r="ANN82" s="5"/>
      <c r="ANO82" s="5"/>
      <c r="ANP82" s="5"/>
      <c r="ANQ82" s="5"/>
      <c r="ANR82" s="5"/>
      <c r="ANS82" s="5"/>
      <c r="ANT82" s="5"/>
      <c r="ANU82" s="5"/>
      <c r="ANV82" s="5"/>
      <c r="ANW82" s="5"/>
      <c r="ANX82" s="5"/>
      <c r="ANY82" s="5"/>
      <c r="ANZ82" s="5"/>
      <c r="AOA82" s="5"/>
      <c r="AOB82" s="5"/>
      <c r="AOC82" s="5"/>
      <c r="AOD82" s="5"/>
      <c r="AOE82" s="5"/>
      <c r="AOF82" s="5"/>
      <c r="AOG82" s="5"/>
      <c r="AOH82" s="5"/>
      <c r="AOI82" s="5"/>
      <c r="AOJ82" s="5"/>
      <c r="AOK82" s="5"/>
      <c r="AOL82" s="5"/>
      <c r="AOM82" s="5"/>
      <c r="AON82" s="5"/>
      <c r="AOO82" s="5"/>
      <c r="AOP82" s="5"/>
      <c r="AOQ82" s="5"/>
      <c r="AOR82" s="5"/>
      <c r="AOS82" s="5"/>
      <c r="AOT82" s="5"/>
      <c r="AOU82" s="5"/>
      <c r="AOV82" s="5"/>
      <c r="AOW82" s="5"/>
      <c r="AOX82" s="5"/>
      <c r="AOY82" s="5"/>
      <c r="AOZ82" s="5"/>
      <c r="APA82" s="5"/>
      <c r="APB82" s="5"/>
      <c r="APC82" s="5"/>
      <c r="APD82" s="5"/>
      <c r="APE82" s="5"/>
      <c r="APF82" s="5"/>
      <c r="APG82" s="5"/>
      <c r="APH82" s="5"/>
      <c r="API82" s="5"/>
      <c r="APJ82" s="5"/>
      <c r="APK82" s="5"/>
      <c r="APL82" s="5"/>
      <c r="APM82" s="5"/>
      <c r="APN82" s="5"/>
      <c r="APO82" s="5"/>
      <c r="APP82" s="5"/>
      <c r="APQ82" s="5"/>
      <c r="APR82" s="5"/>
      <c r="APS82" s="5"/>
      <c r="APT82" s="5"/>
      <c r="APU82" s="5"/>
      <c r="APV82" s="5"/>
      <c r="APW82" s="5"/>
      <c r="APX82" s="5"/>
      <c r="APY82" s="5"/>
      <c r="APZ82" s="5"/>
      <c r="AQA82" s="5"/>
      <c r="AQB82" s="5"/>
      <c r="AQC82" s="5"/>
      <c r="AQD82" s="5"/>
      <c r="AQE82" s="5"/>
      <c r="AQF82" s="5"/>
      <c r="AQG82" s="5"/>
      <c r="AQH82" s="5"/>
      <c r="AQI82" s="5"/>
      <c r="AQJ82" s="5"/>
      <c r="AQK82" s="5"/>
      <c r="AQL82" s="5"/>
      <c r="AQM82" s="5"/>
      <c r="AQN82" s="5"/>
      <c r="AQO82" s="5"/>
      <c r="AQP82" s="5"/>
      <c r="AQQ82" s="5"/>
      <c r="AQR82" s="5"/>
      <c r="AQS82" s="5"/>
      <c r="AQT82" s="5"/>
      <c r="AQU82" s="5"/>
      <c r="AQV82" s="5"/>
      <c r="AQW82" s="5"/>
      <c r="AQX82" s="5"/>
      <c r="AQY82" s="5"/>
      <c r="AQZ82" s="5"/>
      <c r="ARA82" s="5"/>
      <c r="ARB82" s="5"/>
      <c r="ARC82" s="5"/>
      <c r="ARD82" s="5"/>
      <c r="ARE82" s="5"/>
      <c r="ARF82" s="5"/>
      <c r="ARG82" s="5"/>
      <c r="ARH82" s="5"/>
      <c r="ARI82" s="5"/>
      <c r="ARJ82" s="5"/>
      <c r="ARK82" s="5"/>
      <c r="ARL82" s="5"/>
      <c r="ARM82" s="5"/>
      <c r="ARN82" s="5"/>
      <c r="ARO82" s="5"/>
      <c r="ARP82" s="5"/>
      <c r="ARQ82" s="5"/>
      <c r="ARR82" s="5"/>
      <c r="ARS82" s="5"/>
      <c r="ART82" s="5"/>
      <c r="ARU82" s="5"/>
      <c r="ARV82" s="5"/>
      <c r="ARW82" s="5"/>
      <c r="ARX82" s="5"/>
      <c r="ARY82" s="5"/>
      <c r="ARZ82" s="5"/>
      <c r="ASA82" s="5"/>
      <c r="ASB82" s="5"/>
      <c r="ASC82" s="5"/>
      <c r="ASD82" s="5"/>
      <c r="ASE82" s="5"/>
      <c r="ASF82" s="5"/>
      <c r="ASG82" s="5"/>
      <c r="ASH82" s="5"/>
      <c r="ASI82" s="5"/>
      <c r="ASJ82" s="5"/>
      <c r="ASK82" s="5"/>
      <c r="ASL82" s="5"/>
      <c r="ASM82" s="5"/>
      <c r="ASN82" s="5"/>
      <c r="ASO82" s="5"/>
      <c r="ASP82" s="5"/>
      <c r="ASQ82" s="5"/>
      <c r="ASR82" s="5"/>
      <c r="ASS82" s="5"/>
      <c r="AST82" s="5"/>
      <c r="ASU82" s="5"/>
      <c r="ASV82" s="5"/>
      <c r="ASW82" s="5"/>
      <c r="ASX82" s="5"/>
      <c r="ASY82" s="5"/>
      <c r="ASZ82" s="5"/>
      <c r="ATA82" s="5"/>
      <c r="ATB82" s="5"/>
      <c r="ATC82" s="5"/>
      <c r="ATD82" s="5"/>
      <c r="ATE82" s="5"/>
      <c r="ATF82" s="5"/>
      <c r="ATG82" s="5"/>
      <c r="ATH82" s="5"/>
      <c r="ATI82" s="5"/>
      <c r="ATJ82" s="5"/>
      <c r="ATK82" s="5"/>
      <c r="ATL82" s="5"/>
      <c r="ATM82" s="5"/>
      <c r="ATN82" s="5"/>
      <c r="ATO82" s="5"/>
      <c r="ATP82" s="5"/>
      <c r="ATQ82" s="5"/>
      <c r="ATR82" s="5"/>
      <c r="ATS82" s="5"/>
      <c r="ATT82" s="5"/>
      <c r="ATU82" s="5"/>
      <c r="ATV82" s="5"/>
      <c r="ATW82" s="5"/>
      <c r="ATX82" s="5"/>
      <c r="ATY82" s="5"/>
      <c r="ATZ82" s="5"/>
      <c r="AUA82" s="5"/>
      <c r="AUB82" s="5"/>
      <c r="AUC82" s="5"/>
      <c r="AUD82" s="5"/>
      <c r="AUE82" s="5"/>
      <c r="AUF82" s="5"/>
      <c r="AUG82" s="5"/>
      <c r="AUH82" s="5"/>
      <c r="AUI82" s="5"/>
      <c r="AUJ82" s="5"/>
      <c r="AUK82" s="5"/>
      <c r="AUL82" s="5"/>
      <c r="AUM82" s="5"/>
      <c r="AUN82" s="5"/>
      <c r="AUO82" s="5"/>
      <c r="AUP82" s="5"/>
      <c r="AUQ82" s="5"/>
      <c r="AUR82" s="5"/>
      <c r="AUS82" s="5"/>
      <c r="AUT82" s="5"/>
      <c r="AUU82" s="5"/>
      <c r="AUV82" s="5"/>
      <c r="AUW82" s="5"/>
      <c r="AUX82" s="5"/>
      <c r="AUY82" s="5"/>
      <c r="AUZ82" s="5"/>
      <c r="AVA82" s="5"/>
      <c r="AVB82" s="5"/>
      <c r="AVC82" s="5"/>
      <c r="AVD82" s="5"/>
      <c r="AVE82" s="5"/>
      <c r="AVF82" s="5"/>
      <c r="AVG82" s="5"/>
      <c r="AVH82" s="5"/>
      <c r="AVI82" s="5"/>
      <c r="AVJ82" s="5"/>
      <c r="AVK82" s="5"/>
      <c r="AVL82" s="5"/>
      <c r="AVM82" s="5"/>
      <c r="AVN82" s="5"/>
      <c r="AVO82" s="5"/>
      <c r="AVP82" s="5"/>
      <c r="AVQ82" s="5"/>
      <c r="AVR82" s="5"/>
      <c r="AVS82" s="5"/>
      <c r="AVT82" s="5"/>
      <c r="AVU82" s="5"/>
      <c r="AVV82" s="5"/>
      <c r="AVW82" s="5"/>
      <c r="AVX82" s="5"/>
      <c r="AVY82" s="5"/>
      <c r="AVZ82" s="5"/>
      <c r="AWA82" s="5"/>
      <c r="AWB82" s="5"/>
      <c r="AWC82" s="5"/>
      <c r="AWD82" s="5"/>
      <c r="AWE82" s="5"/>
      <c r="AWF82" s="5"/>
      <c r="AWG82" s="5"/>
      <c r="AWH82" s="5"/>
      <c r="AWI82" s="5"/>
      <c r="AWJ82" s="5"/>
      <c r="AWK82" s="5"/>
      <c r="AWL82" s="5"/>
      <c r="AWM82" s="5"/>
      <c r="AWN82" s="5"/>
      <c r="AWO82" s="5"/>
      <c r="AWP82" s="5"/>
      <c r="AWQ82" s="5"/>
      <c r="AWR82" s="5"/>
      <c r="AWS82" s="5"/>
      <c r="AWT82" s="5"/>
      <c r="AWU82" s="5"/>
      <c r="AWV82" s="5"/>
      <c r="AWW82" s="5"/>
      <c r="AWX82" s="5"/>
      <c r="AWY82" s="5"/>
      <c r="AWZ82" s="5"/>
      <c r="AXA82" s="5"/>
      <c r="AXB82" s="5"/>
      <c r="AXC82" s="5"/>
      <c r="AXD82" s="5"/>
      <c r="AXE82" s="5"/>
      <c r="AXF82" s="5"/>
      <c r="AXG82" s="5"/>
      <c r="AXH82" s="5"/>
      <c r="AXI82" s="5"/>
      <c r="AXJ82" s="5"/>
      <c r="AXK82" s="5"/>
      <c r="AXL82" s="5"/>
      <c r="AXM82" s="5"/>
      <c r="AXN82" s="5"/>
      <c r="AXO82" s="5"/>
      <c r="AXP82" s="5"/>
      <c r="AXQ82" s="5"/>
      <c r="AXR82" s="5"/>
      <c r="AXS82" s="5"/>
      <c r="AXT82" s="5"/>
      <c r="AXU82" s="5"/>
      <c r="AXV82" s="5"/>
      <c r="AXW82" s="5"/>
      <c r="AXX82" s="5"/>
      <c r="AXY82" s="5"/>
      <c r="AXZ82" s="5"/>
      <c r="AYA82" s="5"/>
      <c r="AYB82" s="5"/>
      <c r="AYC82" s="5"/>
      <c r="AYD82" s="5"/>
      <c r="AYE82" s="5"/>
      <c r="AYF82" s="5"/>
      <c r="AYG82" s="5"/>
      <c r="AYH82" s="5"/>
      <c r="AYI82" s="5"/>
      <c r="AYJ82" s="5"/>
      <c r="AYK82" s="5"/>
      <c r="AYL82" s="5"/>
      <c r="AYM82" s="5"/>
      <c r="AYN82" s="5"/>
      <c r="AYO82" s="5"/>
      <c r="AYP82" s="5"/>
      <c r="AYQ82" s="5"/>
      <c r="AYR82" s="5"/>
      <c r="AYS82" s="5"/>
      <c r="AYT82" s="5"/>
      <c r="AYU82" s="5"/>
      <c r="AYV82" s="5"/>
      <c r="AYW82" s="5"/>
      <c r="AYX82" s="5"/>
      <c r="AYY82" s="5"/>
      <c r="AYZ82" s="5"/>
      <c r="AZA82" s="5"/>
      <c r="AZB82" s="5"/>
      <c r="AZC82" s="5"/>
      <c r="AZD82" s="5"/>
      <c r="AZE82" s="5"/>
      <c r="AZF82" s="5"/>
      <c r="AZG82" s="5"/>
      <c r="AZH82" s="5"/>
      <c r="AZI82" s="5"/>
      <c r="AZJ82" s="5"/>
      <c r="AZK82" s="5"/>
      <c r="AZL82" s="5"/>
      <c r="AZM82" s="5"/>
      <c r="AZN82" s="5"/>
      <c r="AZO82" s="5"/>
      <c r="AZP82" s="5"/>
      <c r="AZQ82" s="5"/>
      <c r="AZR82" s="5"/>
      <c r="AZS82" s="5"/>
      <c r="AZT82" s="5"/>
      <c r="AZU82" s="5"/>
      <c r="AZV82" s="5"/>
      <c r="AZW82" s="5"/>
      <c r="AZX82" s="5"/>
      <c r="AZY82" s="5"/>
      <c r="AZZ82" s="5"/>
      <c r="BAA82" s="5"/>
      <c r="BAB82" s="5"/>
      <c r="BAC82" s="5"/>
      <c r="BAD82" s="5"/>
      <c r="BAE82" s="5"/>
      <c r="BAF82" s="5"/>
      <c r="BAG82" s="5"/>
      <c r="BAH82" s="5"/>
      <c r="BAI82" s="5"/>
      <c r="BAJ82" s="5"/>
      <c r="BAK82" s="5"/>
      <c r="BAL82" s="5"/>
      <c r="BAM82" s="5"/>
      <c r="BAN82" s="5"/>
      <c r="BAO82" s="5"/>
      <c r="BAP82" s="5"/>
      <c r="BAQ82" s="5"/>
      <c r="BAR82" s="5"/>
      <c r="BAS82" s="5"/>
      <c r="BAT82" s="5"/>
      <c r="BAU82" s="5"/>
      <c r="BAV82" s="5"/>
      <c r="BAW82" s="5"/>
      <c r="BAX82" s="5"/>
      <c r="BAY82" s="5"/>
      <c r="BAZ82" s="5"/>
      <c r="BBA82" s="5"/>
      <c r="BBB82" s="5"/>
      <c r="BBC82" s="5"/>
      <c r="BBD82" s="5"/>
      <c r="BBE82" s="5"/>
      <c r="BBF82" s="5"/>
      <c r="BBG82" s="5"/>
      <c r="BBH82" s="5"/>
      <c r="BBI82" s="5"/>
      <c r="BBJ82" s="5"/>
      <c r="BBK82" s="5"/>
      <c r="BBL82" s="5"/>
      <c r="BBM82" s="5"/>
      <c r="BBN82" s="5"/>
      <c r="BBO82" s="5"/>
      <c r="BBP82" s="5"/>
      <c r="BBQ82" s="5"/>
      <c r="BBR82" s="5"/>
      <c r="BBS82" s="5"/>
      <c r="BBT82" s="5"/>
      <c r="BBU82" s="5"/>
      <c r="BBV82" s="5"/>
      <c r="BBW82" s="5"/>
      <c r="BBX82" s="5"/>
      <c r="BBY82" s="5"/>
      <c r="BBZ82" s="5"/>
      <c r="BCA82" s="5"/>
      <c r="BCB82" s="5"/>
      <c r="BCC82" s="5"/>
      <c r="BCD82" s="5"/>
      <c r="BCE82" s="5"/>
      <c r="BCF82" s="5"/>
      <c r="BCG82" s="5"/>
      <c r="BCH82" s="5"/>
      <c r="BCI82" s="5"/>
      <c r="BCJ82" s="5"/>
      <c r="BCK82" s="5"/>
      <c r="BCL82" s="5"/>
      <c r="BCM82" s="5"/>
      <c r="BCN82" s="5"/>
      <c r="BCO82" s="5"/>
      <c r="BCP82" s="5"/>
      <c r="BCQ82" s="5"/>
      <c r="BCR82" s="5"/>
      <c r="BCS82" s="5"/>
      <c r="BCT82" s="5"/>
      <c r="BCU82" s="5"/>
      <c r="BCV82" s="5"/>
      <c r="BCW82" s="5"/>
      <c r="BCX82" s="5"/>
      <c r="BCY82" s="5"/>
      <c r="BCZ82" s="5"/>
      <c r="BDA82" s="5"/>
      <c r="BDB82" s="5"/>
      <c r="BDC82" s="5"/>
      <c r="BDD82" s="5"/>
      <c r="BDE82" s="5"/>
      <c r="BDF82" s="5"/>
      <c r="BDG82" s="5"/>
      <c r="BDH82" s="5"/>
      <c r="BDI82" s="5"/>
      <c r="BDJ82" s="5"/>
      <c r="BDK82" s="5"/>
      <c r="BDL82" s="5"/>
      <c r="BDM82" s="5"/>
      <c r="BDN82" s="5"/>
      <c r="BDO82" s="5"/>
      <c r="BDP82" s="5"/>
      <c r="BDQ82" s="5"/>
      <c r="BDR82" s="5"/>
      <c r="BDS82" s="5"/>
      <c r="BDT82" s="5"/>
      <c r="BDU82" s="5"/>
      <c r="BDV82" s="5"/>
      <c r="BDW82" s="5"/>
      <c r="BDX82" s="5"/>
      <c r="BDY82" s="5"/>
      <c r="BDZ82" s="5"/>
      <c r="BEA82" s="5"/>
      <c r="BEB82" s="5"/>
      <c r="BEC82" s="5"/>
      <c r="BED82" s="5"/>
      <c r="BEE82" s="5"/>
      <c r="BEF82" s="5"/>
      <c r="BEG82" s="5"/>
      <c r="BEH82" s="5"/>
      <c r="BEI82" s="5"/>
      <c r="BEJ82" s="5"/>
      <c r="BEK82" s="5"/>
      <c r="BEL82" s="5"/>
      <c r="BEM82" s="5"/>
      <c r="BEN82" s="5"/>
      <c r="BEO82" s="5"/>
      <c r="BEP82" s="5"/>
      <c r="BEQ82" s="5"/>
      <c r="BER82" s="5"/>
      <c r="BES82" s="5"/>
      <c r="BET82" s="5"/>
      <c r="BEU82" s="5"/>
      <c r="BEV82" s="5"/>
      <c r="BEW82" s="5"/>
      <c r="BEX82" s="5"/>
      <c r="BEY82" s="5"/>
      <c r="BEZ82" s="5"/>
      <c r="BFA82" s="5"/>
      <c r="BFB82" s="5"/>
      <c r="BFC82" s="5"/>
      <c r="BFD82" s="5"/>
      <c r="BFE82" s="5"/>
      <c r="BFF82" s="5"/>
      <c r="BFG82" s="5"/>
      <c r="BFH82" s="5"/>
      <c r="BFI82" s="5"/>
      <c r="BFJ82" s="5"/>
      <c r="BFK82" s="5"/>
      <c r="BFL82" s="5"/>
      <c r="BFM82" s="5"/>
      <c r="BFN82" s="5"/>
      <c r="BFO82" s="5"/>
      <c r="BFP82" s="5"/>
      <c r="BFQ82" s="5"/>
      <c r="BFR82" s="5"/>
      <c r="BFS82" s="5"/>
      <c r="BFT82" s="5"/>
      <c r="BFU82" s="5"/>
      <c r="BFV82" s="5"/>
      <c r="BFW82" s="5"/>
      <c r="BFX82" s="5"/>
      <c r="BFY82" s="5"/>
      <c r="BFZ82" s="5"/>
      <c r="BGA82" s="5"/>
      <c r="BGB82" s="5"/>
      <c r="BGC82" s="5"/>
      <c r="BGD82" s="5"/>
      <c r="BGE82" s="5"/>
      <c r="BGF82" s="5"/>
      <c r="BGG82" s="5"/>
      <c r="BGH82" s="5"/>
      <c r="BGI82" s="5"/>
      <c r="BGJ82" s="5"/>
      <c r="BGK82" s="5"/>
      <c r="BGL82" s="5"/>
      <c r="BGM82" s="5"/>
      <c r="BGN82" s="5"/>
      <c r="BGO82" s="5"/>
      <c r="BGP82" s="5"/>
      <c r="BGQ82" s="5"/>
      <c r="BGR82" s="5"/>
      <c r="BGS82" s="5"/>
      <c r="BGT82" s="5"/>
      <c r="BGU82" s="5"/>
      <c r="BGV82" s="5"/>
      <c r="BGW82" s="5"/>
      <c r="BGX82" s="5"/>
      <c r="BGY82" s="5"/>
      <c r="BGZ82" s="5"/>
      <c r="BHA82" s="5"/>
      <c r="BHB82" s="5"/>
      <c r="BHC82" s="5"/>
      <c r="BHD82" s="5"/>
      <c r="BHE82" s="5"/>
      <c r="BHF82" s="5"/>
      <c r="BHG82" s="5"/>
      <c r="BHH82" s="5"/>
      <c r="BHI82" s="5"/>
      <c r="BHJ82" s="5"/>
      <c r="BHK82" s="5"/>
      <c r="BHL82" s="5"/>
      <c r="BHM82" s="5"/>
      <c r="BHN82" s="5"/>
      <c r="BHO82" s="5"/>
      <c r="BHP82" s="5"/>
      <c r="BHQ82" s="5"/>
      <c r="BHR82" s="5"/>
      <c r="BHS82" s="5"/>
      <c r="BHT82" s="5"/>
      <c r="BHU82" s="5"/>
      <c r="BHV82" s="5"/>
      <c r="BHW82" s="5"/>
      <c r="BHX82" s="5"/>
      <c r="BHY82" s="5"/>
      <c r="BHZ82" s="5"/>
      <c r="BIA82" s="5"/>
      <c r="BIB82" s="5"/>
      <c r="BIC82" s="5"/>
      <c r="BID82" s="5"/>
      <c r="BIE82" s="5"/>
      <c r="BIF82" s="5"/>
      <c r="BIG82" s="5"/>
      <c r="BIH82" s="5"/>
      <c r="BII82" s="5"/>
      <c r="BIJ82" s="5"/>
      <c r="BIK82" s="5"/>
      <c r="BIL82" s="5"/>
      <c r="BIM82" s="5"/>
      <c r="BIN82" s="5"/>
      <c r="BIO82" s="5"/>
      <c r="BIP82" s="5"/>
      <c r="BIQ82" s="5"/>
      <c r="BIR82" s="5"/>
      <c r="BIS82" s="5"/>
      <c r="BIT82" s="5"/>
      <c r="BIU82" s="5"/>
      <c r="BIV82" s="5"/>
      <c r="BIW82" s="5"/>
      <c r="BIX82" s="5"/>
      <c r="BIY82" s="5"/>
      <c r="BIZ82" s="5"/>
      <c r="BJA82" s="5"/>
      <c r="BJB82" s="5"/>
      <c r="BJC82" s="5"/>
      <c r="BJD82" s="5"/>
      <c r="BJE82" s="5"/>
      <c r="BJF82" s="5"/>
      <c r="BJG82" s="5"/>
      <c r="BJH82" s="5"/>
      <c r="BJI82" s="5"/>
      <c r="BJJ82" s="5"/>
      <c r="BJK82" s="5"/>
      <c r="BJL82" s="5"/>
      <c r="BJM82" s="5"/>
      <c r="BJN82" s="5"/>
      <c r="BJO82" s="5"/>
      <c r="BJP82" s="5"/>
      <c r="BJQ82" s="5"/>
      <c r="BJR82" s="5"/>
      <c r="BJS82" s="5"/>
      <c r="BJT82" s="5"/>
      <c r="BJU82" s="5"/>
      <c r="BJV82" s="5"/>
      <c r="BJW82" s="5"/>
      <c r="BJX82" s="5"/>
      <c r="BJY82" s="5"/>
      <c r="BJZ82" s="5"/>
      <c r="BKA82" s="5"/>
      <c r="BKB82" s="5"/>
      <c r="BKC82" s="5"/>
      <c r="BKD82" s="5"/>
      <c r="BKE82" s="5"/>
      <c r="BKF82" s="5"/>
      <c r="BKG82" s="5"/>
      <c r="BKH82" s="5"/>
      <c r="BKI82" s="5"/>
      <c r="BKJ82" s="5"/>
      <c r="BKK82" s="5"/>
      <c r="BKL82" s="5"/>
      <c r="BKM82" s="5"/>
      <c r="BKN82" s="5"/>
      <c r="BKO82" s="5"/>
      <c r="BKP82" s="5"/>
      <c r="BKQ82" s="5"/>
      <c r="BKR82" s="5"/>
      <c r="BKS82" s="5"/>
      <c r="BKT82" s="5"/>
      <c r="BKU82" s="5"/>
      <c r="BKV82" s="5"/>
      <c r="BKW82" s="5"/>
      <c r="BKX82" s="5"/>
      <c r="BKY82" s="5"/>
      <c r="BKZ82" s="5"/>
      <c r="BLA82" s="5"/>
      <c r="BLB82" s="5"/>
      <c r="BLC82" s="5"/>
      <c r="BLD82" s="5"/>
      <c r="BLE82" s="5"/>
      <c r="BLF82" s="5"/>
      <c r="BLG82" s="5"/>
      <c r="BLH82" s="5"/>
      <c r="BLI82" s="5"/>
      <c r="BLJ82" s="5"/>
      <c r="BLK82" s="5"/>
      <c r="BLL82" s="5"/>
      <c r="BLM82" s="5"/>
      <c r="BLN82" s="5"/>
      <c r="BLO82" s="5"/>
      <c r="BLP82" s="5"/>
      <c r="BLQ82" s="5"/>
      <c r="BLR82" s="5"/>
      <c r="BLS82" s="5"/>
      <c r="BLT82" s="5"/>
      <c r="BLU82" s="5"/>
      <c r="BLV82" s="5"/>
      <c r="BLW82" s="5"/>
      <c r="BLX82" s="5"/>
      <c r="BLY82" s="5"/>
      <c r="BLZ82" s="5"/>
      <c r="BMA82" s="5"/>
      <c r="BMB82" s="5"/>
      <c r="BMC82" s="5"/>
      <c r="BMD82" s="5"/>
      <c r="BME82" s="5"/>
      <c r="BMF82" s="5"/>
      <c r="BMG82" s="5"/>
      <c r="BMH82" s="5"/>
      <c r="BMI82" s="5"/>
      <c r="BMJ82" s="5"/>
      <c r="BMK82" s="5"/>
      <c r="BML82" s="5"/>
      <c r="BMM82" s="5"/>
      <c r="BMN82" s="5"/>
      <c r="BMO82" s="5"/>
      <c r="BMP82" s="5"/>
      <c r="BMQ82" s="5"/>
      <c r="BMR82" s="5"/>
      <c r="BMS82" s="5"/>
      <c r="BMT82" s="5"/>
      <c r="BMU82" s="5"/>
      <c r="BMV82" s="5"/>
      <c r="BMW82" s="5"/>
      <c r="BMX82" s="5"/>
      <c r="BMY82" s="5"/>
      <c r="BMZ82" s="5"/>
      <c r="BNA82" s="5"/>
      <c r="BNB82" s="5"/>
      <c r="BNC82" s="5"/>
      <c r="BND82" s="5"/>
      <c r="BNE82" s="5"/>
      <c r="BNF82" s="5"/>
      <c r="BNG82" s="5"/>
      <c r="BNH82" s="5"/>
      <c r="BNI82" s="5"/>
      <c r="BNJ82" s="5"/>
      <c r="BNK82" s="5"/>
      <c r="BNL82" s="5"/>
      <c r="BNM82" s="5"/>
      <c r="BNN82" s="5"/>
      <c r="BNO82" s="5"/>
      <c r="BNP82" s="5"/>
      <c r="BNQ82" s="5"/>
      <c r="BNR82" s="5"/>
      <c r="BNS82" s="5"/>
      <c r="BNT82" s="5"/>
      <c r="BNU82" s="5"/>
      <c r="BNV82" s="5"/>
      <c r="BNW82" s="5"/>
      <c r="BNX82" s="5"/>
      <c r="BNY82" s="5"/>
      <c r="BNZ82" s="5"/>
      <c r="BOA82" s="5"/>
      <c r="BOB82" s="5"/>
      <c r="BOC82" s="5"/>
      <c r="BOD82" s="5"/>
      <c r="BOE82" s="5"/>
      <c r="BOF82" s="5"/>
      <c r="BOG82" s="5"/>
      <c r="BOH82" s="5"/>
      <c r="BOI82" s="5"/>
      <c r="BOJ82" s="5"/>
      <c r="BOK82" s="5"/>
      <c r="BOL82" s="5"/>
      <c r="BOM82" s="5"/>
      <c r="BON82" s="5"/>
      <c r="BOO82" s="5"/>
      <c r="BOP82" s="5"/>
      <c r="BOQ82" s="5"/>
      <c r="BOR82" s="5"/>
      <c r="BOS82" s="5"/>
      <c r="BOT82" s="5"/>
      <c r="BOU82" s="5"/>
      <c r="BOV82" s="5"/>
      <c r="BOW82" s="5"/>
      <c r="BOX82" s="5"/>
      <c r="BOY82" s="5"/>
      <c r="BOZ82" s="5"/>
      <c r="BPA82" s="5"/>
      <c r="BPB82" s="5"/>
      <c r="BPC82" s="5"/>
      <c r="BPD82" s="5"/>
      <c r="BPE82" s="5"/>
      <c r="BPF82" s="5"/>
      <c r="BPG82" s="5"/>
      <c r="BPH82" s="5"/>
      <c r="BPI82" s="5"/>
      <c r="BPJ82" s="5"/>
      <c r="BPK82" s="5"/>
      <c r="BPL82" s="5"/>
      <c r="BPM82" s="5"/>
      <c r="BPN82" s="5"/>
      <c r="BPO82" s="5"/>
      <c r="BPP82" s="5"/>
      <c r="BPQ82" s="5"/>
      <c r="BPR82" s="5"/>
      <c r="BPS82" s="5"/>
      <c r="BPT82" s="5"/>
      <c r="BPU82" s="5"/>
      <c r="BPV82" s="5"/>
      <c r="BPW82" s="5"/>
      <c r="BPX82" s="5"/>
      <c r="BPY82" s="5"/>
      <c r="BPZ82" s="5"/>
      <c r="BQA82" s="5"/>
      <c r="BQB82" s="5"/>
      <c r="BQC82" s="5"/>
      <c r="BQD82" s="5"/>
      <c r="BQE82" s="5"/>
      <c r="BQF82" s="5"/>
      <c r="BQG82" s="5"/>
      <c r="BQH82" s="5"/>
      <c r="BQI82" s="5"/>
      <c r="BQJ82" s="5"/>
      <c r="BQK82" s="5"/>
      <c r="BQL82" s="5"/>
      <c r="BQM82" s="5"/>
      <c r="BQN82" s="5"/>
      <c r="BQO82" s="5"/>
      <c r="BQP82" s="5"/>
      <c r="BQQ82" s="5"/>
      <c r="BQR82" s="5"/>
      <c r="BQS82" s="5"/>
      <c r="BQT82" s="5"/>
      <c r="BQU82" s="5"/>
      <c r="BQV82" s="5"/>
      <c r="BQW82" s="5"/>
      <c r="BQX82" s="5"/>
      <c r="BQY82" s="5"/>
      <c r="BQZ82" s="5"/>
      <c r="BRA82" s="5"/>
      <c r="BRB82" s="5"/>
      <c r="BRC82" s="5"/>
      <c r="BRD82" s="5"/>
      <c r="BRE82" s="5"/>
      <c r="BRF82" s="5"/>
      <c r="BRG82" s="5"/>
      <c r="BRH82" s="5"/>
      <c r="BRI82" s="5"/>
      <c r="BRJ82" s="5"/>
      <c r="BRK82" s="5"/>
      <c r="BRL82" s="5"/>
      <c r="BRM82" s="5"/>
      <c r="BRN82" s="5"/>
      <c r="BRO82" s="5"/>
      <c r="BRP82" s="5"/>
      <c r="BRQ82" s="5"/>
      <c r="BRR82" s="5"/>
      <c r="BRS82" s="5"/>
      <c r="BRT82" s="5"/>
      <c r="BRU82" s="5"/>
      <c r="BRV82" s="5"/>
      <c r="BRW82" s="5"/>
      <c r="BRX82" s="5"/>
      <c r="BRY82" s="5"/>
      <c r="BRZ82" s="5"/>
      <c r="BSA82" s="5"/>
      <c r="BSB82" s="5"/>
      <c r="BSC82" s="5"/>
      <c r="BSD82" s="5"/>
      <c r="BSE82" s="5"/>
      <c r="BSF82" s="5"/>
      <c r="BSG82" s="5"/>
      <c r="BSH82" s="5"/>
      <c r="BSI82" s="5"/>
      <c r="BSJ82" s="5"/>
      <c r="BSK82" s="5"/>
      <c r="BSL82" s="5"/>
      <c r="BSM82" s="5"/>
      <c r="BSN82" s="5"/>
      <c r="BSO82" s="5"/>
      <c r="BSP82" s="5"/>
      <c r="BSQ82" s="5"/>
      <c r="BSR82" s="5"/>
      <c r="BSS82" s="5"/>
      <c r="BST82" s="5"/>
      <c r="BSU82" s="5"/>
      <c r="BSV82" s="5"/>
      <c r="BSW82" s="5"/>
      <c r="BSX82" s="5"/>
      <c r="BSY82" s="5"/>
      <c r="BSZ82" s="5"/>
      <c r="BTA82" s="5"/>
      <c r="BTB82" s="5"/>
      <c r="BTC82" s="5"/>
      <c r="BTD82" s="5"/>
      <c r="BTE82" s="5"/>
      <c r="BTF82" s="5"/>
      <c r="BTG82" s="5"/>
      <c r="BTH82" s="5"/>
      <c r="BTI82" s="5"/>
      <c r="BTJ82" s="5"/>
      <c r="BTK82" s="5"/>
      <c r="BTL82" s="5"/>
      <c r="BTM82" s="5"/>
      <c r="BTN82" s="5"/>
      <c r="BTO82" s="5"/>
      <c r="BTP82" s="5"/>
      <c r="BTQ82" s="5"/>
      <c r="BTR82" s="5"/>
      <c r="BTS82" s="5"/>
      <c r="BTT82" s="5"/>
      <c r="BTU82" s="5"/>
      <c r="BTV82" s="5"/>
      <c r="BTW82" s="5"/>
      <c r="BTX82" s="5"/>
      <c r="BTY82" s="5"/>
      <c r="BTZ82" s="5"/>
      <c r="BUA82" s="5"/>
      <c r="BUB82" s="5"/>
      <c r="BUC82" s="5"/>
      <c r="BUD82" s="5"/>
      <c r="BUE82" s="5"/>
      <c r="BUF82" s="5"/>
      <c r="BUG82" s="5"/>
      <c r="BUH82" s="5"/>
      <c r="BUI82" s="5"/>
      <c r="BUJ82" s="5"/>
      <c r="BUK82" s="5"/>
      <c r="BUL82" s="5"/>
      <c r="BUM82" s="5"/>
      <c r="BUN82" s="5"/>
      <c r="BUO82" s="5"/>
      <c r="BUP82" s="5"/>
      <c r="BUQ82" s="5"/>
      <c r="BUR82" s="5"/>
      <c r="BUS82" s="5"/>
      <c r="BUT82" s="5"/>
      <c r="BUU82" s="5"/>
      <c r="BUV82" s="5"/>
      <c r="BUW82" s="5"/>
      <c r="BUX82" s="5"/>
      <c r="BUY82" s="5"/>
      <c r="BUZ82" s="5"/>
      <c r="BVA82" s="5"/>
      <c r="BVB82" s="5"/>
      <c r="BVC82" s="5"/>
      <c r="BVD82" s="5"/>
      <c r="BVE82" s="5"/>
      <c r="BVF82" s="5"/>
      <c r="BVG82" s="5"/>
      <c r="BVH82" s="5"/>
      <c r="BVI82" s="5"/>
      <c r="BVJ82" s="5"/>
      <c r="BVK82" s="5"/>
      <c r="BVL82" s="5"/>
      <c r="BVM82" s="5"/>
      <c r="BVN82" s="5"/>
      <c r="BVO82" s="5"/>
      <c r="BVP82" s="5"/>
      <c r="BVQ82" s="5"/>
      <c r="BVR82" s="5"/>
      <c r="BVS82" s="5"/>
      <c r="BVT82" s="5"/>
      <c r="BVU82" s="5"/>
      <c r="BVV82" s="5"/>
      <c r="BVW82" s="5"/>
      <c r="BVX82" s="5"/>
      <c r="BVY82" s="5"/>
      <c r="BVZ82" s="5"/>
      <c r="BWA82" s="5"/>
      <c r="BWB82" s="5"/>
      <c r="BWC82" s="5"/>
      <c r="BWD82" s="5"/>
      <c r="BWE82" s="5"/>
      <c r="BWF82" s="5"/>
      <c r="BWG82" s="5"/>
      <c r="BWH82" s="5"/>
      <c r="BWI82" s="5"/>
      <c r="BWJ82" s="5"/>
      <c r="BWK82" s="5"/>
      <c r="BWL82" s="5"/>
      <c r="BWM82" s="5"/>
      <c r="BWN82" s="5"/>
      <c r="BWO82" s="5"/>
      <c r="BWP82" s="5"/>
      <c r="BWQ82" s="5"/>
      <c r="BWR82" s="5"/>
      <c r="BWS82" s="5"/>
      <c r="BWT82" s="5"/>
      <c r="BWU82" s="5"/>
      <c r="BWV82" s="5"/>
      <c r="BWW82" s="5"/>
      <c r="BWX82" s="5"/>
      <c r="BWY82" s="5"/>
      <c r="BWZ82" s="5"/>
      <c r="BXA82" s="5"/>
      <c r="BXB82" s="5"/>
      <c r="BXC82" s="5"/>
      <c r="BXD82" s="5"/>
      <c r="BXE82" s="5"/>
      <c r="BXF82" s="5"/>
      <c r="BXG82" s="5"/>
      <c r="BXH82" s="5"/>
      <c r="BXI82" s="5"/>
      <c r="BXJ82" s="5"/>
      <c r="BXK82" s="5"/>
      <c r="BXL82" s="5"/>
      <c r="BXM82" s="5"/>
      <c r="BXN82" s="5"/>
      <c r="BXO82" s="5"/>
      <c r="BXP82" s="5"/>
      <c r="BXQ82" s="5"/>
      <c r="BXR82" s="5"/>
      <c r="BXS82" s="5"/>
      <c r="BXT82" s="5"/>
      <c r="BXU82" s="5"/>
      <c r="BXV82" s="5"/>
      <c r="BXW82" s="5"/>
      <c r="BXX82" s="5"/>
      <c r="BXY82" s="5"/>
      <c r="BXZ82" s="5"/>
      <c r="BYA82" s="5"/>
      <c r="BYB82" s="5"/>
      <c r="BYC82" s="5"/>
      <c r="BYD82" s="5"/>
      <c r="BYE82" s="5"/>
      <c r="BYF82" s="5"/>
      <c r="BYG82" s="5"/>
      <c r="BYH82" s="5"/>
      <c r="BYI82" s="5"/>
      <c r="BYJ82" s="5"/>
      <c r="BYK82" s="5"/>
      <c r="BYL82" s="5"/>
      <c r="BYM82" s="5"/>
      <c r="BYN82" s="5"/>
      <c r="BYO82" s="5"/>
      <c r="BYP82" s="5"/>
      <c r="BYQ82" s="5"/>
      <c r="BYR82" s="5"/>
      <c r="BYS82" s="5"/>
      <c r="BYT82" s="5"/>
      <c r="BYU82" s="5"/>
      <c r="BYV82" s="5"/>
      <c r="BYW82" s="5"/>
      <c r="BYX82" s="5"/>
      <c r="BYY82" s="5"/>
      <c r="BYZ82" s="5"/>
      <c r="BZA82" s="5"/>
      <c r="BZB82" s="5"/>
      <c r="BZC82" s="5"/>
      <c r="BZD82" s="5"/>
      <c r="BZE82" s="5"/>
      <c r="BZF82" s="5"/>
      <c r="BZG82" s="5"/>
      <c r="BZH82" s="5"/>
      <c r="BZI82" s="5"/>
      <c r="BZJ82" s="5"/>
      <c r="BZK82" s="5"/>
      <c r="BZL82" s="5"/>
      <c r="BZM82" s="5"/>
      <c r="BZN82" s="5"/>
      <c r="BZO82" s="5"/>
      <c r="BZP82" s="5"/>
      <c r="BZQ82" s="5"/>
      <c r="BZR82" s="5"/>
      <c r="BZS82" s="5"/>
      <c r="BZT82" s="5"/>
      <c r="BZU82" s="5"/>
      <c r="BZV82" s="5"/>
      <c r="BZW82" s="5"/>
      <c r="BZX82" s="5"/>
      <c r="BZY82" s="5"/>
      <c r="BZZ82" s="5"/>
      <c r="CAA82" s="5"/>
      <c r="CAB82" s="5"/>
      <c r="CAC82" s="5"/>
      <c r="CAD82" s="5"/>
      <c r="CAE82" s="5"/>
      <c r="CAF82" s="5"/>
      <c r="CAG82" s="5"/>
      <c r="CAH82" s="5"/>
      <c r="CAI82" s="5"/>
      <c r="CAJ82" s="5"/>
      <c r="CAK82" s="5"/>
      <c r="CAL82" s="5"/>
      <c r="CAM82" s="5"/>
      <c r="CAN82" s="5"/>
      <c r="CAO82" s="5"/>
      <c r="CAP82" s="5"/>
      <c r="CAQ82" s="5"/>
      <c r="CAR82" s="5"/>
      <c r="CAS82" s="5"/>
      <c r="CAT82" s="5"/>
      <c r="CAU82" s="5"/>
      <c r="CAV82" s="5"/>
      <c r="CAW82" s="5"/>
      <c r="CAX82" s="5"/>
      <c r="CAY82" s="5"/>
      <c r="CAZ82" s="5"/>
      <c r="CBA82" s="5"/>
      <c r="CBB82" s="5"/>
      <c r="CBC82" s="5"/>
      <c r="CBD82" s="5"/>
      <c r="CBE82" s="5"/>
      <c r="CBF82" s="5"/>
      <c r="CBG82" s="5"/>
      <c r="CBH82" s="5"/>
      <c r="CBI82" s="5"/>
      <c r="CBJ82" s="5"/>
      <c r="CBK82" s="5"/>
      <c r="CBL82" s="5"/>
      <c r="CBM82" s="5"/>
      <c r="CBN82" s="5"/>
      <c r="CBO82" s="5"/>
      <c r="CBP82" s="5"/>
      <c r="CBQ82" s="5"/>
      <c r="CBR82" s="5"/>
      <c r="CBS82" s="5"/>
      <c r="CBT82" s="5"/>
      <c r="CBU82" s="5"/>
      <c r="CBV82" s="5"/>
      <c r="CBW82" s="5"/>
      <c r="CBX82" s="5"/>
      <c r="CBY82" s="5"/>
      <c r="CBZ82" s="5"/>
      <c r="CCA82" s="5"/>
      <c r="CCB82" s="5"/>
      <c r="CCC82" s="5"/>
      <c r="CCD82" s="5"/>
      <c r="CCE82" s="5"/>
      <c r="CCF82" s="5"/>
      <c r="CCG82" s="5"/>
      <c r="CCH82" s="5"/>
      <c r="CCI82" s="5"/>
      <c r="CCJ82" s="5"/>
      <c r="CCK82" s="5"/>
      <c r="CCL82" s="5"/>
      <c r="CCM82" s="5"/>
      <c r="CCN82" s="5"/>
      <c r="CCO82" s="5"/>
      <c r="CCP82" s="5"/>
      <c r="CCQ82" s="5"/>
      <c r="CCR82" s="5"/>
      <c r="CCS82" s="5"/>
      <c r="CCT82" s="5"/>
      <c r="CCU82" s="5"/>
      <c r="CCV82" s="5"/>
      <c r="CCW82" s="5"/>
      <c r="CCX82" s="5"/>
      <c r="CCY82" s="5"/>
      <c r="CCZ82" s="5"/>
      <c r="CDA82" s="5"/>
      <c r="CDB82" s="5"/>
      <c r="CDC82" s="5"/>
      <c r="CDD82" s="5"/>
      <c r="CDE82" s="5"/>
      <c r="CDF82" s="5"/>
      <c r="CDG82" s="5"/>
      <c r="CDH82" s="5"/>
      <c r="CDI82" s="5"/>
      <c r="CDJ82" s="5"/>
      <c r="CDK82" s="5"/>
      <c r="CDL82" s="5"/>
      <c r="CDM82" s="5"/>
      <c r="CDN82" s="5"/>
      <c r="CDO82" s="5"/>
      <c r="CDP82" s="5"/>
      <c r="CDQ82" s="5"/>
      <c r="CDR82" s="5"/>
      <c r="CDS82" s="5"/>
      <c r="CDT82" s="5"/>
      <c r="CDU82" s="5"/>
      <c r="CDV82" s="5"/>
      <c r="CDW82" s="5"/>
      <c r="CDX82" s="5"/>
      <c r="CDY82" s="5"/>
      <c r="CDZ82" s="5"/>
      <c r="CEA82" s="5"/>
      <c r="CEB82" s="5"/>
      <c r="CEC82" s="5"/>
      <c r="CED82" s="5"/>
      <c r="CEE82" s="5"/>
      <c r="CEF82" s="5"/>
      <c r="CEG82" s="5"/>
      <c r="CEH82" s="5"/>
      <c r="CEI82" s="5"/>
      <c r="CEJ82" s="5"/>
      <c r="CEK82" s="5"/>
      <c r="CEL82" s="5"/>
      <c r="CEM82" s="5"/>
      <c r="CEN82" s="5"/>
      <c r="CEO82" s="5"/>
      <c r="CEP82" s="5"/>
      <c r="CEQ82" s="5"/>
      <c r="CER82" s="5"/>
      <c r="CES82" s="5"/>
      <c r="CET82" s="5"/>
      <c r="CEU82" s="5"/>
      <c r="CEV82" s="5"/>
      <c r="CEW82" s="5"/>
      <c r="CEX82" s="5"/>
      <c r="CEY82" s="5"/>
      <c r="CEZ82" s="5"/>
      <c r="CFA82" s="5"/>
      <c r="CFB82" s="5"/>
      <c r="CFC82" s="5"/>
      <c r="CFD82" s="5"/>
      <c r="CFE82" s="5"/>
      <c r="CFF82" s="5"/>
      <c r="CFG82" s="5"/>
      <c r="CFH82" s="5"/>
      <c r="CFI82" s="5"/>
      <c r="CFJ82" s="5"/>
      <c r="CFK82" s="5"/>
      <c r="CFL82" s="5"/>
      <c r="CFM82" s="5"/>
      <c r="CFN82" s="5"/>
      <c r="CFO82" s="5"/>
      <c r="CFP82" s="5"/>
      <c r="CFQ82" s="5"/>
      <c r="CFR82" s="5"/>
      <c r="CFS82" s="5"/>
      <c r="CFT82" s="5"/>
      <c r="CFU82" s="5"/>
      <c r="CFV82" s="5"/>
      <c r="CFW82" s="5"/>
      <c r="CFX82" s="5"/>
      <c r="CFY82" s="5"/>
      <c r="CFZ82" s="5"/>
      <c r="CGA82" s="5"/>
      <c r="CGB82" s="5"/>
      <c r="CGC82" s="5"/>
      <c r="CGD82" s="5"/>
      <c r="CGE82" s="5"/>
      <c r="CGF82" s="5"/>
      <c r="CGG82" s="5"/>
      <c r="CGH82" s="5"/>
      <c r="CGI82" s="5"/>
      <c r="CGJ82" s="5"/>
      <c r="CGK82" s="5"/>
      <c r="CGL82" s="5"/>
      <c r="CGM82" s="5"/>
      <c r="CGN82" s="5"/>
      <c r="CGO82" s="5"/>
      <c r="CGP82" s="5"/>
      <c r="CGQ82" s="5"/>
      <c r="CGR82" s="5"/>
      <c r="CGS82" s="5"/>
      <c r="CGT82" s="5"/>
      <c r="CGU82" s="5"/>
      <c r="CGV82" s="5"/>
      <c r="CGW82" s="5"/>
      <c r="CGX82" s="5"/>
      <c r="CGY82" s="5"/>
      <c r="CGZ82" s="5"/>
      <c r="CHA82" s="5"/>
      <c r="CHB82" s="5"/>
      <c r="CHC82" s="5"/>
      <c r="CHD82" s="5"/>
      <c r="CHE82" s="5"/>
      <c r="CHF82" s="5"/>
      <c r="CHG82" s="5"/>
      <c r="CHH82" s="5"/>
      <c r="CHI82" s="5"/>
      <c r="CHJ82" s="5"/>
      <c r="CHK82" s="5"/>
      <c r="CHL82" s="5"/>
      <c r="CHM82" s="5"/>
      <c r="CHN82" s="5"/>
      <c r="CHO82" s="5"/>
      <c r="CHP82" s="5"/>
      <c r="CHQ82" s="5"/>
      <c r="CHR82" s="5"/>
      <c r="CHS82" s="5"/>
      <c r="CHT82" s="5"/>
      <c r="CHU82" s="5"/>
      <c r="CHV82" s="5"/>
      <c r="CHW82" s="5"/>
      <c r="CHX82" s="5"/>
      <c r="CHY82" s="5"/>
      <c r="CHZ82" s="5"/>
      <c r="CIA82" s="5"/>
      <c r="CIB82" s="5"/>
      <c r="CIC82" s="5"/>
      <c r="CID82" s="5"/>
      <c r="CIE82" s="5"/>
      <c r="CIF82" s="5"/>
      <c r="CIG82" s="5"/>
      <c r="CIH82" s="5"/>
      <c r="CII82" s="5"/>
      <c r="CIJ82" s="5"/>
      <c r="CIK82" s="5"/>
      <c r="CIL82" s="5"/>
      <c r="CIM82" s="5"/>
      <c r="CIN82" s="5"/>
      <c r="CIO82" s="5"/>
      <c r="CIP82" s="5"/>
      <c r="CIQ82" s="5"/>
      <c r="CIR82" s="5"/>
      <c r="CIS82" s="5"/>
      <c r="CIT82" s="5"/>
      <c r="CIU82" s="5"/>
      <c r="CIV82" s="5"/>
      <c r="CIW82" s="5"/>
      <c r="CIX82" s="5"/>
      <c r="CIY82" s="5"/>
      <c r="CIZ82" s="5"/>
      <c r="CJA82" s="5"/>
      <c r="CJB82" s="5"/>
      <c r="CJC82" s="5"/>
      <c r="CJD82" s="5"/>
      <c r="CJE82" s="5"/>
      <c r="CJF82" s="5"/>
      <c r="CJG82" s="5"/>
      <c r="CJH82" s="5"/>
      <c r="CJI82" s="5"/>
      <c r="CJJ82" s="5"/>
      <c r="CJK82" s="5"/>
      <c r="CJL82" s="5"/>
      <c r="CJM82" s="5"/>
      <c r="CJN82" s="5"/>
      <c r="CJO82" s="5"/>
      <c r="CJP82" s="5"/>
      <c r="CJQ82" s="5"/>
      <c r="CJR82" s="5"/>
      <c r="CJS82" s="5"/>
      <c r="CJT82" s="5"/>
      <c r="CJU82" s="5"/>
      <c r="CJV82" s="5"/>
      <c r="CJW82" s="5"/>
      <c r="CJX82" s="5"/>
      <c r="CJY82" s="5"/>
      <c r="CJZ82" s="5"/>
      <c r="CKA82" s="5"/>
      <c r="CKB82" s="5"/>
      <c r="CKC82" s="5"/>
      <c r="CKD82" s="5"/>
      <c r="CKE82" s="5"/>
      <c r="CKF82" s="5"/>
      <c r="CKG82" s="5"/>
      <c r="CKH82" s="5"/>
      <c r="CKI82" s="5"/>
      <c r="CKJ82" s="5"/>
      <c r="CKK82" s="5"/>
      <c r="CKL82" s="5"/>
      <c r="CKM82" s="5"/>
      <c r="CKN82" s="5"/>
      <c r="CKO82" s="5"/>
      <c r="CKP82" s="5"/>
      <c r="CKQ82" s="5"/>
      <c r="CKR82" s="5"/>
      <c r="CKS82" s="5"/>
      <c r="CKT82" s="5"/>
      <c r="CKU82" s="5"/>
      <c r="CKV82" s="5"/>
      <c r="CKW82" s="5"/>
      <c r="CKX82" s="5"/>
      <c r="CKY82" s="5"/>
      <c r="CKZ82" s="5"/>
      <c r="CLA82" s="5"/>
      <c r="CLB82" s="5"/>
      <c r="CLC82" s="5"/>
      <c r="CLD82" s="5"/>
      <c r="CLE82" s="5"/>
      <c r="CLF82" s="5"/>
      <c r="CLG82" s="5"/>
      <c r="CLH82" s="5"/>
      <c r="CLI82" s="5"/>
      <c r="CLJ82" s="5"/>
      <c r="CLK82" s="5"/>
      <c r="CLL82" s="5"/>
      <c r="CLM82" s="5"/>
      <c r="CLN82" s="5"/>
      <c r="CLO82" s="5"/>
      <c r="CLP82" s="5"/>
      <c r="CLQ82" s="5"/>
      <c r="CLR82" s="5"/>
      <c r="CLS82" s="5"/>
      <c r="CLT82" s="5"/>
      <c r="CLU82" s="5"/>
      <c r="CLV82" s="5"/>
      <c r="CLW82" s="5"/>
      <c r="CLX82" s="5"/>
      <c r="CLY82" s="5"/>
      <c r="CLZ82" s="5"/>
      <c r="CMA82" s="5"/>
      <c r="CMB82" s="5"/>
      <c r="CMC82" s="5"/>
      <c r="CMD82" s="5"/>
      <c r="CME82" s="5"/>
      <c r="CMF82" s="5"/>
      <c r="CMG82" s="5"/>
      <c r="CMH82" s="5"/>
      <c r="CMI82" s="5"/>
      <c r="CMJ82" s="5"/>
      <c r="CMK82" s="5"/>
      <c r="CML82" s="5"/>
      <c r="CMM82" s="5"/>
      <c r="CMN82" s="5"/>
      <c r="CMO82" s="5"/>
      <c r="CMP82" s="5"/>
      <c r="CMQ82" s="5"/>
      <c r="CMR82" s="5"/>
      <c r="CMS82" s="5"/>
      <c r="CMT82" s="5"/>
      <c r="CMU82" s="5"/>
      <c r="CMV82" s="5"/>
      <c r="CMW82" s="5"/>
      <c r="CMX82" s="5"/>
      <c r="CMY82" s="5"/>
      <c r="CMZ82" s="5"/>
      <c r="CNA82" s="5"/>
      <c r="CNB82" s="5"/>
      <c r="CNC82" s="5"/>
      <c r="CND82" s="5"/>
      <c r="CNE82" s="5"/>
      <c r="CNF82" s="5"/>
      <c r="CNG82" s="5"/>
      <c r="CNH82" s="5"/>
      <c r="CNI82" s="5"/>
      <c r="CNJ82" s="5"/>
      <c r="CNK82" s="5"/>
      <c r="CNL82" s="5"/>
      <c r="CNM82" s="5"/>
      <c r="CNN82" s="5"/>
      <c r="CNO82" s="5"/>
      <c r="CNP82" s="5"/>
      <c r="CNQ82" s="5"/>
      <c r="CNR82" s="5"/>
      <c r="CNS82" s="5"/>
      <c r="CNT82" s="5"/>
      <c r="CNU82" s="5"/>
      <c r="CNV82" s="5"/>
      <c r="CNW82" s="5"/>
      <c r="CNX82" s="5"/>
      <c r="CNY82" s="5"/>
      <c r="CNZ82" s="5"/>
      <c r="COA82" s="5"/>
      <c r="COB82" s="5"/>
      <c r="COC82" s="5"/>
      <c r="COD82" s="5"/>
      <c r="COE82" s="5"/>
      <c r="COF82" s="5"/>
      <c r="COG82" s="5"/>
      <c r="COH82" s="5"/>
      <c r="COI82" s="5"/>
      <c r="COJ82" s="5"/>
      <c r="COK82" s="5"/>
      <c r="COL82" s="5"/>
      <c r="COM82" s="5"/>
      <c r="CON82" s="5"/>
      <c r="COO82" s="5"/>
      <c r="COP82" s="5"/>
      <c r="COQ82" s="5"/>
      <c r="COR82" s="5"/>
      <c r="COS82" s="5"/>
      <c r="COT82" s="5"/>
      <c r="COU82" s="5"/>
      <c r="COV82" s="5"/>
      <c r="COW82" s="5"/>
      <c r="COX82" s="5"/>
      <c r="COY82" s="5"/>
      <c r="COZ82" s="5"/>
      <c r="CPA82" s="5"/>
      <c r="CPB82" s="5"/>
      <c r="CPC82" s="5"/>
      <c r="CPD82" s="5"/>
      <c r="CPE82" s="5"/>
      <c r="CPF82" s="5"/>
      <c r="CPG82" s="5"/>
      <c r="CPH82" s="5"/>
      <c r="CPI82" s="5"/>
      <c r="CPJ82" s="5"/>
      <c r="CPK82" s="5"/>
      <c r="CPL82" s="5"/>
      <c r="CPM82" s="5"/>
      <c r="CPN82" s="5"/>
      <c r="CPO82" s="5"/>
      <c r="CPP82" s="5"/>
      <c r="CPQ82" s="5"/>
      <c r="CPR82" s="5"/>
      <c r="CPS82" s="5"/>
      <c r="CPT82" s="5"/>
      <c r="CPU82" s="5"/>
      <c r="CPV82" s="5"/>
      <c r="CPW82" s="5"/>
      <c r="CPX82" s="5"/>
      <c r="CPY82" s="5"/>
      <c r="CPZ82" s="5"/>
      <c r="CQA82" s="5"/>
      <c r="CQB82" s="5"/>
      <c r="CQC82" s="5"/>
      <c r="CQD82" s="5"/>
      <c r="CQE82" s="5"/>
      <c r="CQF82" s="5"/>
      <c r="CQG82" s="5"/>
      <c r="CQH82" s="5"/>
      <c r="CQI82" s="5"/>
      <c r="CQJ82" s="5"/>
      <c r="CQK82" s="5"/>
      <c r="CQL82" s="5"/>
      <c r="CQM82" s="5"/>
      <c r="CQN82" s="5"/>
      <c r="CQO82" s="5"/>
      <c r="CQP82" s="5"/>
      <c r="CQQ82" s="5"/>
      <c r="CQR82" s="5"/>
      <c r="CQS82" s="5"/>
      <c r="CQT82" s="5"/>
      <c r="CQU82" s="5"/>
      <c r="CQV82" s="5"/>
      <c r="CQW82" s="5"/>
      <c r="CQX82" s="5"/>
      <c r="CQY82" s="5"/>
      <c r="CQZ82" s="5"/>
      <c r="CRA82" s="5"/>
      <c r="CRB82" s="5"/>
      <c r="CRC82" s="5"/>
      <c r="CRD82" s="5"/>
      <c r="CRE82" s="5"/>
      <c r="CRF82" s="5"/>
      <c r="CRG82" s="5"/>
      <c r="CRH82" s="5"/>
      <c r="CRI82" s="5"/>
      <c r="CRJ82" s="5"/>
      <c r="CRK82" s="5"/>
      <c r="CRL82" s="5"/>
      <c r="CRM82" s="5"/>
      <c r="CRN82" s="5"/>
      <c r="CRO82" s="5"/>
      <c r="CRP82" s="5"/>
      <c r="CRQ82" s="5"/>
      <c r="CRR82" s="5"/>
      <c r="CRS82" s="5"/>
      <c r="CRT82" s="5"/>
      <c r="CRU82" s="5"/>
      <c r="CRV82" s="5"/>
      <c r="CRW82" s="5"/>
      <c r="CRX82" s="5"/>
      <c r="CRY82" s="5"/>
      <c r="CRZ82" s="5"/>
      <c r="CSA82" s="5"/>
      <c r="CSB82" s="5"/>
      <c r="CSC82" s="5"/>
      <c r="CSD82" s="5"/>
      <c r="CSE82" s="5"/>
      <c r="CSF82" s="5"/>
      <c r="CSG82" s="5"/>
      <c r="CSH82" s="5"/>
      <c r="CSI82" s="5"/>
      <c r="CSJ82" s="5"/>
      <c r="CSK82" s="5"/>
      <c r="CSL82" s="5"/>
      <c r="CSM82" s="5"/>
      <c r="CSN82" s="5"/>
      <c r="CSO82" s="5"/>
      <c r="CSP82" s="5"/>
      <c r="CSQ82" s="5"/>
      <c r="CSR82" s="5"/>
      <c r="CSS82" s="5"/>
      <c r="CST82" s="5"/>
      <c r="CSU82" s="5"/>
      <c r="CSV82" s="5"/>
      <c r="CSW82" s="5"/>
      <c r="CSX82" s="5"/>
      <c r="CSY82" s="5"/>
      <c r="CSZ82" s="5"/>
      <c r="CTA82" s="5"/>
      <c r="CTB82" s="5"/>
      <c r="CTC82" s="5"/>
      <c r="CTD82" s="5"/>
      <c r="CTE82" s="5"/>
      <c r="CTF82" s="5"/>
      <c r="CTG82" s="5"/>
      <c r="CTH82" s="5"/>
      <c r="CTI82" s="5"/>
      <c r="CTJ82" s="5"/>
      <c r="CTK82" s="5"/>
      <c r="CTL82" s="5"/>
      <c r="CTM82" s="5"/>
      <c r="CTN82" s="5"/>
      <c r="CTO82" s="5"/>
      <c r="CTP82" s="5"/>
      <c r="CTQ82" s="5"/>
      <c r="CTR82" s="5"/>
      <c r="CTS82" s="5"/>
      <c r="CTT82" s="5"/>
      <c r="CTU82" s="5"/>
      <c r="CTV82" s="5"/>
      <c r="CTW82" s="5"/>
      <c r="CTX82" s="5"/>
      <c r="CTY82" s="5"/>
      <c r="CTZ82" s="5"/>
      <c r="CUA82" s="5"/>
      <c r="CUB82" s="5"/>
      <c r="CUC82" s="5"/>
      <c r="CUD82" s="5"/>
      <c r="CUE82" s="5"/>
      <c r="CUF82" s="5"/>
      <c r="CUG82" s="5"/>
      <c r="CUH82" s="5"/>
      <c r="CUI82" s="5"/>
      <c r="CUJ82" s="5"/>
      <c r="CUK82" s="5"/>
      <c r="CUL82" s="5"/>
      <c r="CUM82" s="5"/>
      <c r="CUN82" s="5"/>
      <c r="CUO82" s="5"/>
      <c r="CUP82" s="5"/>
      <c r="CUQ82" s="5"/>
      <c r="CUR82" s="5"/>
      <c r="CUS82" s="5"/>
      <c r="CUT82" s="5"/>
      <c r="CUU82" s="5"/>
      <c r="CUV82" s="5"/>
      <c r="CUW82" s="5"/>
      <c r="CUX82" s="5"/>
      <c r="CUY82" s="5"/>
      <c r="CUZ82" s="5"/>
      <c r="CVA82" s="5"/>
      <c r="CVB82" s="5"/>
      <c r="CVC82" s="5"/>
      <c r="CVD82" s="5"/>
      <c r="CVE82" s="5"/>
      <c r="CVF82" s="5"/>
      <c r="CVG82" s="5"/>
      <c r="CVH82" s="5"/>
      <c r="CVI82" s="5"/>
      <c r="CVJ82" s="5"/>
      <c r="CVK82" s="5"/>
      <c r="CVL82" s="5"/>
      <c r="CVM82" s="5"/>
      <c r="CVN82" s="5"/>
      <c r="CVO82" s="5"/>
      <c r="CVP82" s="5"/>
      <c r="CVQ82" s="5"/>
      <c r="CVR82" s="5"/>
      <c r="CVS82" s="5"/>
      <c r="CVT82" s="5"/>
      <c r="CVU82" s="5"/>
      <c r="CVV82" s="5"/>
      <c r="CVW82" s="5"/>
      <c r="CVX82" s="5"/>
      <c r="CVY82" s="5"/>
      <c r="CVZ82" s="5"/>
      <c r="CWA82" s="5"/>
      <c r="CWB82" s="5"/>
      <c r="CWC82" s="5"/>
      <c r="CWD82" s="5"/>
      <c r="CWE82" s="5"/>
      <c r="CWF82" s="5"/>
      <c r="CWG82" s="5"/>
      <c r="CWH82" s="5"/>
      <c r="CWI82" s="5"/>
      <c r="CWJ82" s="5"/>
      <c r="CWK82" s="5"/>
      <c r="CWL82" s="5"/>
      <c r="CWM82" s="5"/>
      <c r="CWN82" s="5"/>
      <c r="CWO82" s="5"/>
      <c r="CWP82" s="5"/>
      <c r="CWQ82" s="5"/>
      <c r="CWR82" s="5"/>
      <c r="CWS82" s="5"/>
      <c r="CWT82" s="5"/>
      <c r="CWU82" s="5"/>
      <c r="CWV82" s="5"/>
      <c r="CWW82" s="5"/>
      <c r="CWX82" s="5"/>
      <c r="CWY82" s="5"/>
      <c r="CWZ82" s="5"/>
      <c r="CXA82" s="5"/>
      <c r="CXB82" s="5"/>
      <c r="CXC82" s="5"/>
      <c r="CXD82" s="5"/>
      <c r="CXE82" s="5"/>
      <c r="CXF82" s="5"/>
      <c r="CXG82" s="5"/>
      <c r="CXH82" s="5"/>
      <c r="CXI82" s="5"/>
      <c r="CXJ82" s="5"/>
      <c r="CXK82" s="5"/>
      <c r="CXL82" s="5"/>
      <c r="CXM82" s="5"/>
      <c r="CXN82" s="5"/>
      <c r="CXO82" s="5"/>
      <c r="CXP82" s="5"/>
      <c r="CXQ82" s="5"/>
      <c r="CXR82" s="5"/>
      <c r="CXS82" s="5"/>
      <c r="CXT82" s="5"/>
      <c r="CXU82" s="5"/>
      <c r="CXV82" s="5"/>
      <c r="CXW82" s="5"/>
      <c r="CXX82" s="5"/>
      <c r="CXY82" s="5"/>
      <c r="CXZ82" s="5"/>
      <c r="CYA82" s="5"/>
      <c r="CYB82" s="5"/>
      <c r="CYC82" s="5"/>
      <c r="CYD82" s="5"/>
      <c r="CYE82" s="5"/>
      <c r="CYF82" s="5"/>
      <c r="CYG82" s="5"/>
      <c r="CYH82" s="5"/>
      <c r="CYI82" s="5"/>
      <c r="CYJ82" s="5"/>
      <c r="CYK82" s="5"/>
      <c r="CYL82" s="5"/>
      <c r="CYM82" s="5"/>
      <c r="CYN82" s="5"/>
      <c r="CYO82" s="5"/>
      <c r="CYP82" s="5"/>
      <c r="CYQ82" s="5"/>
      <c r="CYR82" s="5"/>
      <c r="CYS82" s="5"/>
      <c r="CYT82" s="5"/>
      <c r="CYU82" s="5"/>
      <c r="CYV82" s="5"/>
      <c r="CYW82" s="5"/>
      <c r="CYX82" s="5"/>
      <c r="CYY82" s="5"/>
      <c r="CYZ82" s="5"/>
      <c r="CZA82" s="5"/>
      <c r="CZB82" s="5"/>
      <c r="CZC82" s="5"/>
      <c r="CZD82" s="5"/>
      <c r="CZE82" s="5"/>
      <c r="CZF82" s="5"/>
      <c r="CZG82" s="5"/>
      <c r="CZH82" s="5"/>
      <c r="CZI82" s="5"/>
      <c r="CZJ82" s="5"/>
      <c r="CZK82" s="5"/>
      <c r="CZL82" s="5"/>
      <c r="CZM82" s="5"/>
      <c r="CZN82" s="5"/>
      <c r="CZO82" s="5"/>
      <c r="CZP82" s="5"/>
      <c r="CZQ82" s="5"/>
      <c r="CZR82" s="5"/>
      <c r="CZS82" s="5"/>
      <c r="CZT82" s="5"/>
      <c r="CZU82" s="5"/>
      <c r="CZV82" s="5"/>
      <c r="CZW82" s="5"/>
      <c r="CZX82" s="5"/>
      <c r="CZY82" s="5"/>
      <c r="CZZ82" s="5"/>
      <c r="DAA82" s="5"/>
      <c r="DAB82" s="5"/>
      <c r="DAC82" s="5"/>
      <c r="DAD82" s="5"/>
      <c r="DAE82" s="5"/>
      <c r="DAF82" s="5"/>
      <c r="DAG82" s="5"/>
      <c r="DAH82" s="5"/>
      <c r="DAI82" s="5"/>
      <c r="DAJ82" s="5"/>
      <c r="DAK82" s="5"/>
      <c r="DAL82" s="5"/>
      <c r="DAM82" s="5"/>
      <c r="DAN82" s="5"/>
      <c r="DAO82" s="5"/>
      <c r="DAP82" s="5"/>
      <c r="DAQ82" s="5"/>
      <c r="DAR82" s="5"/>
      <c r="DAS82" s="5"/>
      <c r="DAT82" s="5"/>
      <c r="DAU82" s="5"/>
      <c r="DAV82" s="5"/>
      <c r="DAW82" s="5"/>
      <c r="DAX82" s="5"/>
      <c r="DAY82" s="5"/>
      <c r="DAZ82" s="5"/>
      <c r="DBA82" s="5"/>
      <c r="DBB82" s="5"/>
      <c r="DBC82" s="5"/>
      <c r="DBD82" s="5"/>
      <c r="DBE82" s="5"/>
      <c r="DBF82" s="5"/>
      <c r="DBG82" s="5"/>
      <c r="DBH82" s="5"/>
      <c r="DBI82" s="5"/>
      <c r="DBJ82" s="5"/>
      <c r="DBK82" s="5"/>
      <c r="DBL82" s="5"/>
      <c r="DBM82" s="5"/>
      <c r="DBN82" s="5"/>
      <c r="DBO82" s="5"/>
      <c r="DBP82" s="5"/>
      <c r="DBQ82" s="5"/>
      <c r="DBR82" s="5"/>
      <c r="DBS82" s="5"/>
      <c r="DBT82" s="5"/>
      <c r="DBU82" s="5"/>
      <c r="DBV82" s="5"/>
      <c r="DBW82" s="5"/>
      <c r="DBX82" s="5"/>
      <c r="DBY82" s="5"/>
      <c r="DBZ82" s="5"/>
      <c r="DCA82" s="5"/>
      <c r="DCB82" s="5"/>
      <c r="DCC82" s="5"/>
      <c r="DCD82" s="5"/>
      <c r="DCE82" s="5"/>
      <c r="DCF82" s="5"/>
      <c r="DCG82" s="5"/>
      <c r="DCH82" s="5"/>
      <c r="DCI82" s="5"/>
      <c r="DCJ82" s="5"/>
      <c r="DCK82" s="5"/>
      <c r="DCL82" s="5"/>
      <c r="DCM82" s="5"/>
      <c r="DCN82" s="5"/>
      <c r="DCO82" s="5"/>
      <c r="DCP82" s="5"/>
      <c r="DCQ82" s="5"/>
      <c r="DCR82" s="5"/>
      <c r="DCS82" s="5"/>
      <c r="DCT82" s="5"/>
      <c r="DCU82" s="5"/>
      <c r="DCV82" s="5"/>
      <c r="DCW82" s="5"/>
      <c r="DCX82" s="5"/>
      <c r="DCY82" s="5"/>
      <c r="DCZ82" s="5"/>
      <c r="DDA82" s="5"/>
      <c r="DDB82" s="5"/>
      <c r="DDC82" s="5"/>
      <c r="DDD82" s="5"/>
      <c r="DDE82" s="5"/>
      <c r="DDF82" s="5"/>
      <c r="DDG82" s="5"/>
      <c r="DDH82" s="5"/>
      <c r="DDI82" s="5"/>
      <c r="DDJ82" s="5"/>
      <c r="DDK82" s="5"/>
      <c r="DDL82" s="5"/>
      <c r="DDM82" s="5"/>
      <c r="DDN82" s="5"/>
      <c r="DDO82" s="5"/>
      <c r="DDP82" s="5"/>
      <c r="DDQ82" s="5"/>
      <c r="DDR82" s="5"/>
      <c r="DDS82" s="5"/>
      <c r="DDT82" s="5"/>
      <c r="DDU82" s="5"/>
      <c r="DDV82" s="5"/>
      <c r="DDW82" s="5"/>
      <c r="DDX82" s="5"/>
      <c r="DDY82" s="5"/>
      <c r="DDZ82" s="5"/>
      <c r="DEA82" s="5"/>
      <c r="DEB82" s="5"/>
      <c r="DEC82" s="5"/>
      <c r="DED82" s="5"/>
      <c r="DEE82" s="5"/>
      <c r="DEF82" s="5"/>
      <c r="DEG82" s="5"/>
      <c r="DEH82" s="5"/>
      <c r="DEI82" s="5"/>
      <c r="DEJ82" s="5"/>
      <c r="DEK82" s="5"/>
      <c r="DEL82" s="5"/>
      <c r="DEM82" s="5"/>
      <c r="DEN82" s="5"/>
      <c r="DEO82" s="5"/>
      <c r="DEP82" s="5"/>
      <c r="DEQ82" s="5"/>
      <c r="DER82" s="5"/>
      <c r="DES82" s="5"/>
      <c r="DET82" s="5"/>
      <c r="DEU82" s="5"/>
      <c r="DEV82" s="5"/>
      <c r="DEW82" s="5"/>
      <c r="DEX82" s="5"/>
      <c r="DEY82" s="5"/>
      <c r="DEZ82" s="5"/>
      <c r="DFA82" s="5"/>
      <c r="DFB82" s="5"/>
      <c r="DFC82" s="5"/>
      <c r="DFD82" s="5"/>
      <c r="DFE82" s="5"/>
      <c r="DFF82" s="5"/>
      <c r="DFG82" s="5"/>
      <c r="DFH82" s="5"/>
      <c r="DFI82" s="5"/>
      <c r="DFJ82" s="5"/>
      <c r="DFK82" s="5"/>
      <c r="DFL82" s="5"/>
      <c r="DFM82" s="5"/>
      <c r="DFN82" s="5"/>
      <c r="DFO82" s="5"/>
      <c r="DFP82" s="5"/>
      <c r="DFQ82" s="5"/>
      <c r="DFR82" s="5"/>
      <c r="DFS82" s="5"/>
      <c r="DFT82" s="5"/>
      <c r="DFU82" s="5"/>
      <c r="DFV82" s="5"/>
      <c r="DFW82" s="5"/>
      <c r="DFX82" s="5"/>
      <c r="DFY82" s="5"/>
      <c r="DFZ82" s="5"/>
      <c r="DGA82" s="5"/>
      <c r="DGB82" s="5"/>
      <c r="DGC82" s="5"/>
      <c r="DGD82" s="5"/>
      <c r="DGE82" s="5"/>
      <c r="DGF82" s="5"/>
      <c r="DGG82" s="5"/>
      <c r="DGH82" s="5"/>
      <c r="DGI82" s="5"/>
      <c r="DGJ82" s="5"/>
      <c r="DGK82" s="5"/>
      <c r="DGL82" s="5"/>
      <c r="DGM82" s="5"/>
      <c r="DGN82" s="5"/>
      <c r="DGO82" s="5"/>
      <c r="DGP82" s="5"/>
      <c r="DGQ82" s="5"/>
      <c r="DGR82" s="5"/>
      <c r="DGS82" s="5"/>
      <c r="DGT82" s="5"/>
      <c r="DGU82" s="5"/>
      <c r="DGV82" s="5"/>
      <c r="DGW82" s="5"/>
      <c r="DGX82" s="5"/>
      <c r="DGY82" s="5"/>
      <c r="DGZ82" s="5"/>
      <c r="DHA82" s="5"/>
      <c r="DHB82" s="5"/>
      <c r="DHC82" s="5"/>
      <c r="DHD82" s="5"/>
      <c r="DHE82" s="5"/>
      <c r="DHF82" s="5"/>
      <c r="DHG82" s="5"/>
      <c r="DHH82" s="5"/>
      <c r="DHI82" s="5"/>
      <c r="DHJ82" s="5"/>
      <c r="DHK82" s="5"/>
      <c r="DHL82" s="5"/>
      <c r="DHM82" s="5"/>
      <c r="DHN82" s="5"/>
      <c r="DHO82" s="5"/>
      <c r="DHP82" s="5"/>
      <c r="DHQ82" s="5"/>
      <c r="DHR82" s="5"/>
      <c r="DHS82" s="5"/>
      <c r="DHT82" s="5"/>
      <c r="DHU82" s="5"/>
      <c r="DHV82" s="5"/>
      <c r="DHW82" s="5"/>
      <c r="DHX82" s="5"/>
      <c r="DHY82" s="5"/>
      <c r="DHZ82" s="5"/>
      <c r="DIA82" s="5"/>
      <c r="DIB82" s="5"/>
      <c r="DIC82" s="5"/>
      <c r="DID82" s="5"/>
      <c r="DIE82" s="5"/>
      <c r="DIF82" s="5"/>
      <c r="DIG82" s="5"/>
      <c r="DIH82" s="5"/>
      <c r="DII82" s="5"/>
      <c r="DIJ82" s="5"/>
      <c r="DIK82" s="5"/>
      <c r="DIL82" s="5"/>
      <c r="DIM82" s="5"/>
      <c r="DIN82" s="5"/>
      <c r="DIO82" s="5"/>
      <c r="DIP82" s="5"/>
      <c r="DIQ82" s="5"/>
      <c r="DIR82" s="5"/>
      <c r="DIS82" s="5"/>
      <c r="DIT82" s="5"/>
      <c r="DIU82" s="5"/>
      <c r="DIV82" s="5"/>
      <c r="DIW82" s="5"/>
      <c r="DIX82" s="5"/>
      <c r="DIY82" s="5"/>
      <c r="DIZ82" s="5"/>
      <c r="DJA82" s="5"/>
      <c r="DJB82" s="5"/>
      <c r="DJC82" s="5"/>
      <c r="DJD82" s="5"/>
      <c r="DJE82" s="5"/>
      <c r="DJF82" s="5"/>
      <c r="DJG82" s="5"/>
      <c r="DJH82" s="5"/>
      <c r="DJI82" s="5"/>
      <c r="DJJ82" s="5"/>
      <c r="DJK82" s="5"/>
      <c r="DJL82" s="5"/>
      <c r="DJM82" s="5"/>
      <c r="DJN82" s="5"/>
      <c r="DJO82" s="5"/>
      <c r="DJP82" s="5"/>
      <c r="DJQ82" s="5"/>
      <c r="DJR82" s="5"/>
      <c r="DJS82" s="5"/>
      <c r="DJT82" s="5"/>
      <c r="DJU82" s="5"/>
      <c r="DJV82" s="5"/>
      <c r="DJW82" s="5"/>
      <c r="DJX82" s="5"/>
      <c r="DJY82" s="5"/>
      <c r="DJZ82" s="5"/>
      <c r="DKA82" s="5"/>
      <c r="DKB82" s="5"/>
      <c r="DKC82" s="5"/>
      <c r="DKD82" s="5"/>
      <c r="DKE82" s="5"/>
      <c r="DKF82" s="5"/>
      <c r="DKG82" s="5"/>
      <c r="DKH82" s="5"/>
      <c r="DKI82" s="5"/>
      <c r="DKJ82" s="5"/>
      <c r="DKK82" s="5"/>
      <c r="DKL82" s="5"/>
      <c r="DKM82" s="5"/>
      <c r="DKN82" s="5"/>
      <c r="DKO82" s="5"/>
      <c r="DKP82" s="5"/>
      <c r="DKQ82" s="5"/>
      <c r="DKR82" s="5"/>
      <c r="DKS82" s="5"/>
      <c r="DKT82" s="5"/>
      <c r="DKU82" s="5"/>
      <c r="DKV82" s="5"/>
      <c r="DKW82" s="5"/>
      <c r="DKX82" s="5"/>
      <c r="DKY82" s="5"/>
      <c r="DKZ82" s="5"/>
      <c r="DLA82" s="5"/>
      <c r="DLB82" s="5"/>
      <c r="DLC82" s="5"/>
      <c r="DLD82" s="5"/>
      <c r="DLE82" s="5"/>
      <c r="DLF82" s="5"/>
      <c r="DLG82" s="5"/>
      <c r="DLH82" s="5"/>
      <c r="DLI82" s="5"/>
      <c r="DLJ82" s="5"/>
      <c r="DLK82" s="5"/>
      <c r="DLL82" s="5"/>
      <c r="DLM82" s="5"/>
      <c r="DLN82" s="5"/>
      <c r="DLO82" s="5"/>
      <c r="DLP82" s="5"/>
      <c r="DLQ82" s="5"/>
      <c r="DLR82" s="5"/>
      <c r="DLS82" s="5"/>
      <c r="DLT82" s="5"/>
      <c r="DLU82" s="5"/>
      <c r="DLV82" s="5"/>
      <c r="DLW82" s="5"/>
      <c r="DLX82" s="5"/>
      <c r="DLY82" s="5"/>
      <c r="DLZ82" s="5"/>
      <c r="DMA82" s="5"/>
      <c r="DMB82" s="5"/>
      <c r="DMC82" s="5"/>
      <c r="DMD82" s="5"/>
      <c r="DME82" s="5"/>
      <c r="DMF82" s="5"/>
      <c r="DMG82" s="5"/>
      <c r="DMH82" s="5"/>
      <c r="DMI82" s="5"/>
      <c r="DMJ82" s="5"/>
      <c r="DMK82" s="5"/>
      <c r="DML82" s="5"/>
      <c r="DMM82" s="5"/>
      <c r="DMN82" s="5"/>
      <c r="DMO82" s="5"/>
      <c r="DMP82" s="5"/>
      <c r="DMQ82" s="5"/>
      <c r="DMR82" s="5"/>
      <c r="DMS82" s="5"/>
      <c r="DMT82" s="5"/>
      <c r="DMU82" s="5"/>
      <c r="DMV82" s="5"/>
      <c r="DMW82" s="5"/>
      <c r="DMX82" s="5"/>
      <c r="DMY82" s="5"/>
      <c r="DMZ82" s="5"/>
      <c r="DNA82" s="5"/>
      <c r="DNB82" s="5"/>
      <c r="DNC82" s="5"/>
      <c r="DND82" s="5"/>
      <c r="DNE82" s="5"/>
      <c r="DNF82" s="5"/>
      <c r="DNG82" s="5"/>
      <c r="DNH82" s="5"/>
      <c r="DNI82" s="5"/>
      <c r="DNJ82" s="5"/>
      <c r="DNK82" s="5"/>
      <c r="DNL82" s="5"/>
      <c r="DNM82" s="5"/>
      <c r="DNN82" s="5"/>
      <c r="DNO82" s="5"/>
      <c r="DNP82" s="5"/>
      <c r="DNQ82" s="5"/>
      <c r="DNR82" s="5"/>
      <c r="DNS82" s="5"/>
      <c r="DNT82" s="5"/>
      <c r="DNU82" s="5"/>
      <c r="DNV82" s="5"/>
      <c r="DNW82" s="5"/>
      <c r="DNX82" s="5"/>
      <c r="DNY82" s="5"/>
      <c r="DNZ82" s="5"/>
      <c r="DOA82" s="5"/>
      <c r="DOB82" s="5"/>
      <c r="DOC82" s="5"/>
      <c r="DOD82" s="5"/>
      <c r="DOE82" s="5"/>
      <c r="DOF82" s="5"/>
      <c r="DOG82" s="5"/>
      <c r="DOH82" s="5"/>
      <c r="DOI82" s="5"/>
      <c r="DOJ82" s="5"/>
      <c r="DOK82" s="5"/>
      <c r="DOL82" s="5"/>
      <c r="DOM82" s="5"/>
      <c r="DON82" s="5"/>
      <c r="DOO82" s="5"/>
      <c r="DOP82" s="5"/>
      <c r="DOQ82" s="5"/>
      <c r="DOR82" s="5"/>
      <c r="DOS82" s="5"/>
      <c r="DOT82" s="5"/>
      <c r="DOU82" s="5"/>
      <c r="DOV82" s="5"/>
      <c r="DOW82" s="5"/>
      <c r="DOX82" s="5"/>
      <c r="DOY82" s="5"/>
      <c r="DOZ82" s="5"/>
      <c r="DPA82" s="5"/>
      <c r="DPB82" s="5"/>
      <c r="DPC82" s="5"/>
      <c r="DPD82" s="5"/>
      <c r="DPE82" s="5"/>
      <c r="DPF82" s="5"/>
      <c r="DPG82" s="5"/>
      <c r="DPH82" s="5"/>
      <c r="DPI82" s="5"/>
      <c r="DPJ82" s="5"/>
      <c r="DPK82" s="5"/>
      <c r="DPL82" s="5"/>
      <c r="DPM82" s="5"/>
      <c r="DPN82" s="5"/>
      <c r="DPO82" s="5"/>
      <c r="DPP82" s="5"/>
      <c r="DPQ82" s="5"/>
      <c r="DPR82" s="5"/>
      <c r="DPS82" s="5"/>
      <c r="DPT82" s="5"/>
      <c r="DPU82" s="5"/>
      <c r="DPV82" s="5"/>
      <c r="DPW82" s="5"/>
      <c r="DPX82" s="5"/>
      <c r="DPY82" s="5"/>
      <c r="DPZ82" s="5"/>
      <c r="DQA82" s="5"/>
      <c r="DQB82" s="5"/>
      <c r="DQC82" s="5"/>
      <c r="DQD82" s="5"/>
      <c r="DQE82" s="5"/>
      <c r="DQF82" s="5"/>
      <c r="DQG82" s="5"/>
      <c r="DQH82" s="5"/>
      <c r="DQI82" s="5"/>
      <c r="DQJ82" s="5"/>
      <c r="DQK82" s="5"/>
      <c r="DQL82" s="5"/>
      <c r="DQM82" s="5"/>
      <c r="DQN82" s="5"/>
      <c r="DQO82" s="5"/>
      <c r="DQP82" s="5"/>
      <c r="DQQ82" s="5"/>
      <c r="DQR82" s="5"/>
      <c r="DQS82" s="5"/>
      <c r="DQT82" s="5"/>
      <c r="DQU82" s="5"/>
      <c r="DQV82" s="5"/>
      <c r="DQW82" s="5"/>
      <c r="DQX82" s="5"/>
      <c r="DQY82" s="5"/>
      <c r="DQZ82" s="5"/>
      <c r="DRA82" s="5"/>
      <c r="DRB82" s="5"/>
      <c r="DRC82" s="5"/>
      <c r="DRD82" s="5"/>
      <c r="DRE82" s="5"/>
      <c r="DRF82" s="5"/>
      <c r="DRG82" s="5"/>
      <c r="DRH82" s="5"/>
      <c r="DRI82" s="5"/>
      <c r="DRJ82" s="5"/>
      <c r="DRK82" s="5"/>
      <c r="DRL82" s="5"/>
      <c r="DRM82" s="5"/>
      <c r="DRN82" s="5"/>
      <c r="DRO82" s="5"/>
      <c r="DRP82" s="5"/>
      <c r="DRQ82" s="5"/>
      <c r="DRR82" s="5"/>
      <c r="DRS82" s="5"/>
      <c r="DRT82" s="5"/>
      <c r="DRU82" s="5"/>
      <c r="DRV82" s="5"/>
      <c r="DRW82" s="5"/>
      <c r="DRX82" s="5"/>
      <c r="DRY82" s="5"/>
      <c r="DRZ82" s="5"/>
      <c r="DSA82" s="5"/>
      <c r="DSB82" s="5"/>
      <c r="DSC82" s="5"/>
      <c r="DSD82" s="5"/>
      <c r="DSE82" s="5"/>
      <c r="DSF82" s="5"/>
      <c r="DSG82" s="5"/>
      <c r="DSH82" s="5"/>
      <c r="DSI82" s="5"/>
      <c r="DSJ82" s="5"/>
      <c r="DSK82" s="5"/>
      <c r="DSL82" s="5"/>
      <c r="DSM82" s="5"/>
      <c r="DSN82" s="5"/>
      <c r="DSO82" s="5"/>
      <c r="DSP82" s="5"/>
      <c r="DSQ82" s="5"/>
      <c r="DSR82" s="5"/>
      <c r="DSS82" s="5"/>
      <c r="DST82" s="5"/>
      <c r="DSU82" s="5"/>
      <c r="DSV82" s="5"/>
      <c r="DSW82" s="5"/>
      <c r="DSX82" s="5"/>
      <c r="DSY82" s="5"/>
      <c r="DSZ82" s="5"/>
      <c r="DTA82" s="5"/>
      <c r="DTB82" s="5"/>
      <c r="DTC82" s="5"/>
      <c r="DTD82" s="5"/>
      <c r="DTE82" s="5"/>
      <c r="DTF82" s="5"/>
      <c r="DTG82" s="5"/>
      <c r="DTH82" s="5"/>
      <c r="DTI82" s="5"/>
      <c r="DTJ82" s="5"/>
      <c r="DTK82" s="5"/>
      <c r="DTL82" s="5"/>
      <c r="DTM82" s="5"/>
      <c r="DTN82" s="5"/>
      <c r="DTO82" s="5"/>
      <c r="DTP82" s="5"/>
      <c r="DTQ82" s="5"/>
      <c r="DTR82" s="5"/>
      <c r="DTS82" s="5"/>
      <c r="DTT82" s="5"/>
      <c r="DTU82" s="5"/>
      <c r="DTV82" s="5"/>
      <c r="DTW82" s="5"/>
      <c r="DTX82" s="5"/>
      <c r="DTY82" s="5"/>
      <c r="DTZ82" s="5"/>
      <c r="DUA82" s="5"/>
      <c r="DUB82" s="5"/>
      <c r="DUC82" s="5"/>
      <c r="DUD82" s="5"/>
      <c r="DUE82" s="5"/>
      <c r="DUF82" s="5"/>
      <c r="DUG82" s="5"/>
      <c r="DUH82" s="5"/>
      <c r="DUI82" s="5"/>
      <c r="DUJ82" s="5"/>
      <c r="DUK82" s="5"/>
      <c r="DUL82" s="5"/>
      <c r="DUM82" s="5"/>
      <c r="DUN82" s="5"/>
      <c r="DUO82" s="5"/>
      <c r="DUP82" s="5"/>
      <c r="DUQ82" s="5"/>
      <c r="DUR82" s="5"/>
      <c r="DUS82" s="5"/>
      <c r="DUT82" s="5"/>
      <c r="DUU82" s="5"/>
      <c r="DUV82" s="5"/>
      <c r="DUW82" s="5"/>
      <c r="DUX82" s="5"/>
      <c r="DUY82" s="5"/>
      <c r="DUZ82" s="5"/>
      <c r="DVA82" s="5"/>
      <c r="DVB82" s="5"/>
      <c r="DVC82" s="5"/>
      <c r="DVD82" s="5"/>
      <c r="DVE82" s="5"/>
      <c r="DVF82" s="5"/>
      <c r="DVG82" s="5"/>
      <c r="DVH82" s="5"/>
      <c r="DVI82" s="5"/>
      <c r="DVJ82" s="5"/>
      <c r="DVK82" s="5"/>
      <c r="DVL82" s="5"/>
      <c r="DVM82" s="5"/>
      <c r="DVN82" s="5"/>
      <c r="DVO82" s="5"/>
      <c r="DVP82" s="5"/>
      <c r="DVQ82" s="5"/>
      <c r="DVR82" s="5"/>
      <c r="DVS82" s="5"/>
      <c r="DVT82" s="5"/>
      <c r="DVU82" s="5"/>
      <c r="DVV82" s="5"/>
      <c r="DVW82" s="5"/>
      <c r="DVX82" s="5"/>
      <c r="DVY82" s="5"/>
      <c r="DVZ82" s="5"/>
      <c r="DWA82" s="5"/>
      <c r="DWB82" s="5"/>
      <c r="DWC82" s="5"/>
      <c r="DWD82" s="5"/>
      <c r="DWE82" s="5"/>
      <c r="DWF82" s="5"/>
      <c r="DWG82" s="5"/>
      <c r="DWH82" s="5"/>
      <c r="DWI82" s="5"/>
      <c r="DWJ82" s="5"/>
      <c r="DWK82" s="5"/>
      <c r="DWL82" s="5"/>
      <c r="DWM82" s="5"/>
      <c r="DWN82" s="5"/>
      <c r="DWO82" s="5"/>
      <c r="DWP82" s="5"/>
      <c r="DWQ82" s="5"/>
      <c r="DWR82" s="5"/>
      <c r="DWS82" s="5"/>
      <c r="DWT82" s="5"/>
      <c r="DWU82" s="5"/>
      <c r="DWV82" s="5"/>
      <c r="DWW82" s="5"/>
      <c r="DWX82" s="5"/>
      <c r="DWY82" s="5"/>
      <c r="DWZ82" s="5"/>
      <c r="DXA82" s="5"/>
      <c r="DXB82" s="5"/>
      <c r="DXC82" s="5"/>
      <c r="DXD82" s="5"/>
      <c r="DXE82" s="5"/>
      <c r="DXF82" s="5"/>
      <c r="DXG82" s="5"/>
      <c r="DXH82" s="5"/>
      <c r="DXI82" s="5"/>
      <c r="DXJ82" s="5"/>
      <c r="DXK82" s="5"/>
      <c r="DXL82" s="5"/>
      <c r="DXM82" s="5"/>
      <c r="DXN82" s="5"/>
      <c r="DXO82" s="5"/>
      <c r="DXP82" s="5"/>
      <c r="DXQ82" s="5"/>
      <c r="DXR82" s="5"/>
      <c r="DXS82" s="5"/>
      <c r="DXT82" s="5"/>
      <c r="DXU82" s="5"/>
      <c r="DXV82" s="5"/>
      <c r="DXW82" s="5"/>
      <c r="DXX82" s="5"/>
      <c r="DXY82" s="5"/>
      <c r="DXZ82" s="5"/>
      <c r="DYA82" s="5"/>
      <c r="DYB82" s="5"/>
      <c r="DYC82" s="5"/>
      <c r="DYD82" s="5"/>
      <c r="DYE82" s="5"/>
      <c r="DYF82" s="5"/>
      <c r="DYG82" s="5"/>
      <c r="DYH82" s="5"/>
      <c r="DYI82" s="5"/>
      <c r="DYJ82" s="5"/>
      <c r="DYK82" s="5"/>
      <c r="DYL82" s="5"/>
      <c r="DYM82" s="5"/>
      <c r="DYN82" s="5"/>
      <c r="DYO82" s="5"/>
      <c r="DYP82" s="5"/>
      <c r="DYQ82" s="5"/>
      <c r="DYR82" s="5"/>
      <c r="DYS82" s="5"/>
      <c r="DYT82" s="5"/>
      <c r="DYU82" s="5"/>
      <c r="DYV82" s="5"/>
      <c r="DYW82" s="5"/>
      <c r="DYX82" s="5"/>
      <c r="DYY82" s="5"/>
      <c r="DYZ82" s="5"/>
      <c r="DZA82" s="5"/>
      <c r="DZB82" s="5"/>
      <c r="DZC82" s="5"/>
      <c r="DZD82" s="5"/>
      <c r="DZE82" s="5"/>
      <c r="DZF82" s="5"/>
      <c r="DZG82" s="5"/>
      <c r="DZH82" s="5"/>
      <c r="DZI82" s="5"/>
      <c r="DZJ82" s="5"/>
      <c r="DZK82" s="5"/>
      <c r="DZL82" s="5"/>
      <c r="DZM82" s="5"/>
      <c r="DZN82" s="5"/>
      <c r="DZO82" s="5"/>
      <c r="DZP82" s="5"/>
      <c r="DZQ82" s="5"/>
      <c r="DZR82" s="5"/>
      <c r="DZS82" s="5"/>
      <c r="DZT82" s="5"/>
      <c r="DZU82" s="5"/>
      <c r="DZV82" s="5"/>
      <c r="DZW82" s="5"/>
      <c r="DZX82" s="5"/>
      <c r="DZY82" s="5"/>
      <c r="DZZ82" s="5"/>
      <c r="EAA82" s="5"/>
      <c r="EAB82" s="5"/>
      <c r="EAC82" s="5"/>
      <c r="EAD82" s="5"/>
      <c r="EAE82" s="5"/>
      <c r="EAF82" s="5"/>
      <c r="EAG82" s="5"/>
      <c r="EAH82" s="5"/>
      <c r="EAI82" s="5"/>
      <c r="EAJ82" s="5"/>
      <c r="EAK82" s="5"/>
      <c r="EAL82" s="5"/>
      <c r="EAM82" s="5"/>
      <c r="EAN82" s="5"/>
      <c r="EAO82" s="5"/>
      <c r="EAP82" s="5"/>
      <c r="EAQ82" s="5"/>
      <c r="EAR82" s="5"/>
      <c r="EAS82" s="5"/>
      <c r="EAT82" s="5"/>
      <c r="EAU82" s="5"/>
      <c r="EAV82" s="5"/>
      <c r="EAW82" s="5"/>
      <c r="EAX82" s="5"/>
      <c r="EAY82" s="5"/>
      <c r="EAZ82" s="5"/>
      <c r="EBA82" s="5"/>
      <c r="EBB82" s="5"/>
      <c r="EBC82" s="5"/>
      <c r="EBD82" s="5"/>
      <c r="EBE82" s="5"/>
      <c r="EBF82" s="5"/>
      <c r="EBG82" s="5"/>
      <c r="EBH82" s="5"/>
      <c r="EBI82" s="5"/>
      <c r="EBJ82" s="5"/>
      <c r="EBK82" s="5"/>
      <c r="EBL82" s="5"/>
      <c r="EBM82" s="5"/>
      <c r="EBN82" s="5"/>
      <c r="EBO82" s="5"/>
      <c r="EBP82" s="5"/>
      <c r="EBQ82" s="5"/>
      <c r="EBR82" s="5"/>
      <c r="EBS82" s="5"/>
      <c r="EBT82" s="5"/>
      <c r="EBU82" s="5"/>
      <c r="EBV82" s="5"/>
      <c r="EBW82" s="5"/>
      <c r="EBX82" s="5"/>
      <c r="EBY82" s="5"/>
      <c r="EBZ82" s="5"/>
      <c r="ECA82" s="5"/>
      <c r="ECB82" s="5"/>
      <c r="ECC82" s="5"/>
      <c r="ECD82" s="5"/>
      <c r="ECE82" s="5"/>
      <c r="ECF82" s="5"/>
      <c r="ECG82" s="5"/>
      <c r="ECH82" s="5"/>
      <c r="ECI82" s="5"/>
      <c r="ECJ82" s="5"/>
      <c r="ECK82" s="5"/>
      <c r="ECL82" s="5"/>
      <c r="ECM82" s="5"/>
      <c r="ECN82" s="5"/>
      <c r="ECO82" s="5"/>
      <c r="ECP82" s="5"/>
      <c r="ECQ82" s="5"/>
      <c r="ECR82" s="5"/>
      <c r="ECS82" s="5"/>
      <c r="ECT82" s="5"/>
      <c r="ECU82" s="5"/>
      <c r="ECV82" s="5"/>
      <c r="ECW82" s="5"/>
      <c r="ECX82" s="5"/>
      <c r="ECY82" s="5"/>
      <c r="ECZ82" s="5"/>
      <c r="EDA82" s="5"/>
      <c r="EDB82" s="5"/>
      <c r="EDC82" s="5"/>
      <c r="EDD82" s="5"/>
      <c r="EDE82" s="5"/>
      <c r="EDF82" s="5"/>
      <c r="EDG82" s="5"/>
      <c r="EDH82" s="5"/>
      <c r="EDI82" s="5"/>
      <c r="EDJ82" s="5"/>
      <c r="EDK82" s="5"/>
      <c r="EDL82" s="5"/>
      <c r="EDM82" s="5"/>
      <c r="EDN82" s="5"/>
      <c r="EDO82" s="5"/>
      <c r="EDP82" s="5"/>
      <c r="EDQ82" s="5"/>
      <c r="EDR82" s="5"/>
      <c r="EDS82" s="5"/>
      <c r="EDT82" s="5"/>
      <c r="EDU82" s="5"/>
      <c r="EDV82" s="5"/>
      <c r="EDW82" s="5"/>
      <c r="EDX82" s="5"/>
      <c r="EDY82" s="5"/>
      <c r="EDZ82" s="5"/>
      <c r="EEA82" s="5"/>
      <c r="EEB82" s="5"/>
      <c r="EEC82" s="5"/>
      <c r="EED82" s="5"/>
      <c r="EEE82" s="5"/>
      <c r="EEF82" s="5"/>
      <c r="EEG82" s="5"/>
      <c r="EEH82" s="5"/>
      <c r="EEI82" s="5"/>
      <c r="EEJ82" s="5"/>
      <c r="EEK82" s="5"/>
      <c r="EEL82" s="5"/>
      <c r="EEM82" s="5"/>
      <c r="EEN82" s="5"/>
      <c r="EEO82" s="5"/>
      <c r="EEP82" s="5"/>
      <c r="EEQ82" s="5"/>
      <c r="EER82" s="5"/>
      <c r="EES82" s="5"/>
      <c r="EET82" s="5"/>
      <c r="EEU82" s="5"/>
      <c r="EEV82" s="5"/>
      <c r="EEW82" s="5"/>
      <c r="EEX82" s="5"/>
      <c r="EEY82" s="5"/>
      <c r="EEZ82" s="5"/>
      <c r="EFA82" s="5"/>
      <c r="EFB82" s="5"/>
      <c r="EFC82" s="5"/>
      <c r="EFD82" s="5"/>
      <c r="EFE82" s="5"/>
      <c r="EFF82" s="5"/>
      <c r="EFG82" s="5"/>
      <c r="EFH82" s="5"/>
      <c r="EFI82" s="5"/>
      <c r="EFJ82" s="5"/>
      <c r="EFK82" s="5"/>
      <c r="EFL82" s="5"/>
      <c r="EFM82" s="5"/>
      <c r="EFN82" s="5"/>
      <c r="EFO82" s="5"/>
      <c r="EFP82" s="5"/>
      <c r="EFQ82" s="5"/>
      <c r="EFR82" s="5"/>
      <c r="EFS82" s="5"/>
      <c r="EFT82" s="5"/>
      <c r="EFU82" s="5"/>
      <c r="EFV82" s="5"/>
      <c r="EFW82" s="5"/>
      <c r="EFX82" s="5"/>
      <c r="EFY82" s="5"/>
      <c r="EFZ82" s="5"/>
      <c r="EGA82" s="5"/>
      <c r="EGB82" s="5"/>
      <c r="EGC82" s="5"/>
      <c r="EGD82" s="5"/>
      <c r="EGE82" s="5"/>
      <c r="EGF82" s="5"/>
      <c r="EGG82" s="5"/>
      <c r="EGH82" s="5"/>
      <c r="EGI82" s="5"/>
      <c r="EGJ82" s="5"/>
      <c r="EGK82" s="5"/>
      <c r="EGL82" s="5"/>
      <c r="EGM82" s="5"/>
      <c r="EGN82" s="5"/>
      <c r="EGO82" s="5"/>
      <c r="EGP82" s="5"/>
      <c r="EGQ82" s="5"/>
      <c r="EGR82" s="5"/>
      <c r="EGS82" s="5"/>
      <c r="EGT82" s="5"/>
      <c r="EGU82" s="5"/>
      <c r="EGV82" s="5"/>
      <c r="EGW82" s="5"/>
      <c r="EGX82" s="5"/>
      <c r="EGY82" s="5"/>
      <c r="EGZ82" s="5"/>
      <c r="EHA82" s="5"/>
      <c r="EHB82" s="5"/>
      <c r="EHC82" s="5"/>
      <c r="EHD82" s="5"/>
      <c r="EHE82" s="5"/>
      <c r="EHF82" s="5"/>
      <c r="EHG82" s="5"/>
      <c r="EHH82" s="5"/>
      <c r="EHI82" s="5"/>
      <c r="EHJ82" s="5"/>
      <c r="EHK82" s="5"/>
      <c r="EHL82" s="5"/>
      <c r="EHM82" s="5"/>
      <c r="EHN82" s="5"/>
      <c r="EHO82" s="5"/>
      <c r="EHP82" s="5"/>
      <c r="EHQ82" s="5"/>
      <c r="EHR82" s="5"/>
      <c r="EHS82" s="5"/>
      <c r="EHT82" s="5"/>
      <c r="EHU82" s="5"/>
      <c r="EHV82" s="5"/>
      <c r="EHW82" s="5"/>
      <c r="EHX82" s="5"/>
      <c r="EHY82" s="5"/>
      <c r="EHZ82" s="5"/>
      <c r="EIA82" s="5"/>
      <c r="EIB82" s="5"/>
      <c r="EIC82" s="5"/>
      <c r="EID82" s="5"/>
      <c r="EIE82" s="5"/>
      <c r="EIF82" s="5"/>
      <c r="EIG82" s="5"/>
      <c r="EIH82" s="5"/>
      <c r="EII82" s="5"/>
      <c r="EIJ82" s="5"/>
      <c r="EIK82" s="5"/>
      <c r="EIL82" s="5"/>
      <c r="EIM82" s="5"/>
      <c r="EIN82" s="5"/>
      <c r="EIO82" s="5"/>
      <c r="EIP82" s="5"/>
      <c r="EIQ82" s="5"/>
      <c r="EIR82" s="5"/>
      <c r="EIS82" s="5"/>
      <c r="EIT82" s="5"/>
      <c r="EIU82" s="5"/>
      <c r="EIV82" s="5"/>
      <c r="EIW82" s="5"/>
      <c r="EIX82" s="5"/>
      <c r="EIY82" s="5"/>
      <c r="EIZ82" s="5"/>
      <c r="EJA82" s="5"/>
      <c r="EJB82" s="5"/>
      <c r="EJC82" s="5"/>
      <c r="EJD82" s="5"/>
      <c r="EJE82" s="5"/>
      <c r="EJF82" s="5"/>
      <c r="EJG82" s="5"/>
      <c r="EJH82" s="5"/>
      <c r="EJI82" s="5"/>
      <c r="EJJ82" s="5"/>
      <c r="EJK82" s="5"/>
      <c r="EJL82" s="5"/>
      <c r="EJM82" s="5"/>
      <c r="EJN82" s="5"/>
      <c r="EJO82" s="5"/>
      <c r="EJP82" s="5"/>
      <c r="EJQ82" s="5"/>
      <c r="EJR82" s="5"/>
      <c r="EJS82" s="5"/>
      <c r="EJT82" s="5"/>
      <c r="EJU82" s="5"/>
      <c r="EJV82" s="5"/>
      <c r="EJW82" s="5"/>
      <c r="EJX82" s="5"/>
      <c r="EJY82" s="5"/>
      <c r="EJZ82" s="5"/>
      <c r="EKA82" s="5"/>
      <c r="EKB82" s="5"/>
      <c r="EKC82" s="5"/>
      <c r="EKD82" s="5"/>
      <c r="EKE82" s="5"/>
      <c r="EKF82" s="5"/>
      <c r="EKG82" s="5"/>
      <c r="EKH82" s="5"/>
      <c r="EKI82" s="5"/>
      <c r="EKJ82" s="5"/>
      <c r="EKK82" s="5"/>
      <c r="EKL82" s="5"/>
      <c r="EKM82" s="5"/>
      <c r="EKN82" s="5"/>
      <c r="EKO82" s="5"/>
      <c r="EKP82" s="5"/>
      <c r="EKQ82" s="5"/>
      <c r="EKR82" s="5"/>
      <c r="EKS82" s="5"/>
      <c r="EKT82" s="5"/>
      <c r="EKU82" s="5"/>
      <c r="EKV82" s="5"/>
      <c r="EKW82" s="5"/>
      <c r="EKX82" s="5"/>
      <c r="EKY82" s="5"/>
      <c r="EKZ82" s="5"/>
      <c r="ELA82" s="5"/>
      <c r="ELB82" s="5"/>
      <c r="ELC82" s="5"/>
      <c r="ELD82" s="5"/>
      <c r="ELE82" s="5"/>
      <c r="ELF82" s="5"/>
      <c r="ELG82" s="5"/>
      <c r="ELH82" s="5"/>
      <c r="ELI82" s="5"/>
      <c r="ELJ82" s="5"/>
      <c r="ELK82" s="5"/>
      <c r="ELL82" s="5"/>
      <c r="ELM82" s="5"/>
      <c r="ELN82" s="5"/>
      <c r="ELO82" s="5"/>
      <c r="ELP82" s="5"/>
      <c r="ELQ82" s="5"/>
      <c r="ELR82" s="5"/>
      <c r="ELS82" s="5"/>
      <c r="ELT82" s="5"/>
      <c r="ELU82" s="5"/>
      <c r="ELV82" s="5"/>
      <c r="ELW82" s="5"/>
      <c r="ELX82" s="5"/>
      <c r="ELY82" s="5"/>
      <c r="ELZ82" s="5"/>
      <c r="EMA82" s="5"/>
      <c r="EMB82" s="5"/>
      <c r="EMC82" s="5"/>
      <c r="EMD82" s="5"/>
      <c r="EME82" s="5"/>
      <c r="EMF82" s="5"/>
      <c r="EMG82" s="5"/>
      <c r="EMH82" s="5"/>
      <c r="EMI82" s="5"/>
      <c r="EMJ82" s="5"/>
      <c r="EMK82" s="5"/>
      <c r="EML82" s="5"/>
      <c r="EMM82" s="5"/>
      <c r="EMN82" s="5"/>
      <c r="EMO82" s="5"/>
      <c r="EMP82" s="5"/>
      <c r="EMQ82" s="5"/>
      <c r="EMR82" s="5"/>
      <c r="EMS82" s="5"/>
      <c r="EMT82" s="5"/>
      <c r="EMU82" s="5"/>
      <c r="EMV82" s="5"/>
      <c r="EMW82" s="5"/>
      <c r="EMX82" s="5"/>
      <c r="EMY82" s="5"/>
      <c r="EMZ82" s="5"/>
      <c r="ENA82" s="5"/>
      <c r="ENB82" s="5"/>
      <c r="ENC82" s="5"/>
      <c r="END82" s="5"/>
      <c r="ENE82" s="5"/>
      <c r="ENF82" s="5"/>
      <c r="ENG82" s="5"/>
      <c r="ENH82" s="5"/>
      <c r="ENI82" s="5"/>
      <c r="ENJ82" s="5"/>
      <c r="ENK82" s="5"/>
      <c r="ENL82" s="5"/>
      <c r="ENM82" s="5"/>
      <c r="ENN82" s="5"/>
      <c r="ENO82" s="5"/>
      <c r="ENP82" s="5"/>
      <c r="ENQ82" s="5"/>
      <c r="ENR82" s="5"/>
      <c r="ENS82" s="5"/>
      <c r="ENT82" s="5"/>
      <c r="ENU82" s="5"/>
      <c r="ENV82" s="5"/>
      <c r="ENW82" s="5"/>
      <c r="ENX82" s="5"/>
      <c r="ENY82" s="5"/>
      <c r="ENZ82" s="5"/>
      <c r="EOA82" s="5"/>
      <c r="EOB82" s="5"/>
      <c r="EOC82" s="5"/>
      <c r="EOD82" s="5"/>
      <c r="EOE82" s="5"/>
      <c r="EOF82" s="5"/>
      <c r="EOG82" s="5"/>
      <c r="EOH82" s="5"/>
      <c r="EOI82" s="5"/>
      <c r="EOJ82" s="5"/>
      <c r="EOK82" s="5"/>
      <c r="EOL82" s="5"/>
      <c r="EOM82" s="5"/>
      <c r="EON82" s="5"/>
      <c r="EOO82" s="5"/>
      <c r="EOP82" s="5"/>
      <c r="EOQ82" s="5"/>
      <c r="EOR82" s="5"/>
      <c r="EOS82" s="5"/>
      <c r="EOT82" s="5"/>
      <c r="EOU82" s="5"/>
      <c r="EOV82" s="5"/>
      <c r="EOW82" s="5"/>
      <c r="EOX82" s="5"/>
      <c r="EOY82" s="5"/>
      <c r="EOZ82" s="5"/>
      <c r="EPA82" s="5"/>
      <c r="EPB82" s="5"/>
      <c r="EPC82" s="5"/>
      <c r="EPD82" s="5"/>
      <c r="EPE82" s="5"/>
      <c r="EPF82" s="5"/>
      <c r="EPG82" s="5"/>
      <c r="EPH82" s="5"/>
      <c r="EPI82" s="5"/>
      <c r="EPJ82" s="5"/>
      <c r="EPK82" s="5"/>
      <c r="EPL82" s="5"/>
      <c r="EPM82" s="5"/>
      <c r="EPN82" s="5"/>
      <c r="EPO82" s="5"/>
      <c r="EPP82" s="5"/>
      <c r="EPQ82" s="5"/>
      <c r="EPR82" s="5"/>
      <c r="EPS82" s="5"/>
      <c r="EPT82" s="5"/>
      <c r="EPU82" s="5"/>
      <c r="EPV82" s="5"/>
      <c r="EPW82" s="5"/>
      <c r="EPX82" s="5"/>
      <c r="EPY82" s="5"/>
      <c r="EPZ82" s="5"/>
      <c r="EQA82" s="5"/>
      <c r="EQB82" s="5"/>
      <c r="EQC82" s="5"/>
      <c r="EQD82" s="5"/>
      <c r="EQE82" s="5"/>
      <c r="EQF82" s="5"/>
      <c r="EQG82" s="5"/>
      <c r="EQH82" s="5"/>
      <c r="EQI82" s="5"/>
      <c r="EQJ82" s="5"/>
      <c r="EQK82" s="5"/>
      <c r="EQL82" s="5"/>
      <c r="EQM82" s="5"/>
      <c r="EQN82" s="5"/>
      <c r="EQO82" s="5"/>
      <c r="EQP82" s="5"/>
      <c r="EQQ82" s="5"/>
      <c r="EQR82" s="5"/>
      <c r="EQS82" s="5"/>
      <c r="EQT82" s="5"/>
      <c r="EQU82" s="5"/>
      <c r="EQV82" s="5"/>
      <c r="EQW82" s="5"/>
      <c r="EQX82" s="5"/>
      <c r="EQY82" s="5"/>
      <c r="EQZ82" s="5"/>
      <c r="ERA82" s="5"/>
      <c r="ERB82" s="5"/>
      <c r="ERC82" s="5"/>
      <c r="ERD82" s="5"/>
      <c r="ERE82" s="5"/>
      <c r="ERF82" s="5"/>
      <c r="ERG82" s="5"/>
      <c r="ERH82" s="5"/>
      <c r="ERI82" s="5"/>
      <c r="ERJ82" s="5"/>
      <c r="ERK82" s="5"/>
      <c r="ERL82" s="5"/>
      <c r="ERM82" s="5"/>
      <c r="ERN82" s="5"/>
      <c r="ERO82" s="5"/>
      <c r="ERP82" s="5"/>
      <c r="ERQ82" s="5"/>
      <c r="ERR82" s="5"/>
      <c r="ERS82" s="5"/>
      <c r="ERT82" s="5"/>
      <c r="ERU82" s="5"/>
      <c r="ERV82" s="5"/>
      <c r="ERW82" s="5"/>
      <c r="ERX82" s="5"/>
      <c r="ERY82" s="5"/>
      <c r="ERZ82" s="5"/>
      <c r="ESA82" s="5"/>
      <c r="ESB82" s="5"/>
      <c r="ESC82" s="5"/>
      <c r="ESD82" s="5"/>
      <c r="ESE82" s="5"/>
      <c r="ESF82" s="5"/>
      <c r="ESG82" s="5"/>
      <c r="ESH82" s="5"/>
      <c r="ESI82" s="5"/>
      <c r="ESJ82" s="5"/>
      <c r="ESK82" s="5"/>
      <c r="ESL82" s="5"/>
      <c r="ESM82" s="5"/>
      <c r="ESN82" s="5"/>
      <c r="ESO82" s="5"/>
      <c r="ESP82" s="5"/>
      <c r="ESQ82" s="5"/>
      <c r="ESR82" s="5"/>
      <c r="ESS82" s="5"/>
      <c r="EST82" s="5"/>
      <c r="ESU82" s="5"/>
      <c r="ESV82" s="5"/>
      <c r="ESW82" s="5"/>
      <c r="ESX82" s="5"/>
      <c r="ESY82" s="5"/>
      <c r="ESZ82" s="5"/>
      <c r="ETA82" s="5"/>
      <c r="ETB82" s="5"/>
      <c r="ETC82" s="5"/>
      <c r="ETD82" s="5"/>
      <c r="ETE82" s="5"/>
      <c r="ETF82" s="5"/>
      <c r="ETG82" s="5"/>
      <c r="ETH82" s="5"/>
      <c r="ETI82" s="5"/>
      <c r="ETJ82" s="5"/>
      <c r="ETK82" s="5"/>
      <c r="ETL82" s="5"/>
      <c r="ETM82" s="5"/>
      <c r="ETN82" s="5"/>
      <c r="ETO82" s="5"/>
      <c r="ETP82" s="5"/>
      <c r="ETQ82" s="5"/>
      <c r="ETR82" s="5"/>
      <c r="ETS82" s="5"/>
      <c r="ETT82" s="5"/>
      <c r="ETU82" s="5"/>
      <c r="ETV82" s="5"/>
      <c r="ETW82" s="5"/>
      <c r="ETX82" s="5"/>
      <c r="ETY82" s="5"/>
      <c r="ETZ82" s="5"/>
      <c r="EUA82" s="5"/>
      <c r="EUB82" s="5"/>
      <c r="EUC82" s="5"/>
      <c r="EUD82" s="5"/>
      <c r="EUE82" s="5"/>
      <c r="EUF82" s="5"/>
      <c r="EUG82" s="5"/>
      <c r="EUH82" s="5"/>
      <c r="EUI82" s="5"/>
      <c r="EUJ82" s="5"/>
      <c r="EUK82" s="5"/>
      <c r="EUL82" s="5"/>
      <c r="EUM82" s="5"/>
      <c r="EUN82" s="5"/>
      <c r="EUO82" s="5"/>
      <c r="EUP82" s="5"/>
      <c r="EUQ82" s="5"/>
      <c r="EUR82" s="5"/>
      <c r="EUS82" s="5"/>
      <c r="EUT82" s="5"/>
      <c r="EUU82" s="5"/>
      <c r="EUV82" s="5"/>
      <c r="EUW82" s="5"/>
      <c r="EUX82" s="5"/>
      <c r="EUY82" s="5"/>
      <c r="EUZ82" s="5"/>
      <c r="EVA82" s="5"/>
      <c r="EVB82" s="5"/>
      <c r="EVC82" s="5"/>
      <c r="EVD82" s="5"/>
      <c r="EVE82" s="5"/>
      <c r="EVF82" s="5"/>
      <c r="EVG82" s="5"/>
      <c r="EVH82" s="5"/>
      <c r="EVI82" s="5"/>
      <c r="EVJ82" s="5"/>
      <c r="EVK82" s="5"/>
      <c r="EVL82" s="5"/>
      <c r="EVM82" s="5"/>
      <c r="EVN82" s="5"/>
      <c r="EVO82" s="5"/>
      <c r="EVP82" s="5"/>
      <c r="EVQ82" s="5"/>
      <c r="EVR82" s="5"/>
      <c r="EVS82" s="5"/>
      <c r="EVT82" s="5"/>
      <c r="EVU82" s="5"/>
      <c r="EVV82" s="5"/>
      <c r="EVW82" s="5"/>
      <c r="EVX82" s="5"/>
      <c r="EVY82" s="5"/>
      <c r="EVZ82" s="5"/>
      <c r="EWA82" s="5"/>
      <c r="EWB82" s="5"/>
      <c r="EWC82" s="5"/>
      <c r="EWD82" s="5"/>
      <c r="EWE82" s="5"/>
      <c r="EWF82" s="5"/>
      <c r="EWG82" s="5"/>
      <c r="EWH82" s="5"/>
      <c r="EWI82" s="5"/>
      <c r="EWJ82" s="5"/>
      <c r="EWK82" s="5"/>
      <c r="EWL82" s="5"/>
      <c r="EWM82" s="5"/>
      <c r="EWN82" s="5"/>
      <c r="EWO82" s="5"/>
      <c r="EWP82" s="5"/>
      <c r="EWQ82" s="5"/>
      <c r="EWR82" s="5"/>
      <c r="EWS82" s="5"/>
      <c r="EWT82" s="5"/>
      <c r="EWU82" s="5"/>
      <c r="EWV82" s="5"/>
      <c r="EWW82" s="5"/>
      <c r="EWX82" s="5"/>
      <c r="EWY82" s="5"/>
      <c r="EWZ82" s="5"/>
      <c r="EXA82" s="5"/>
      <c r="EXB82" s="5"/>
      <c r="EXC82" s="5"/>
      <c r="EXD82" s="5"/>
      <c r="EXE82" s="5"/>
      <c r="EXF82" s="5"/>
      <c r="EXG82" s="5"/>
      <c r="EXH82" s="5"/>
      <c r="EXI82" s="5"/>
      <c r="EXJ82" s="5"/>
      <c r="EXK82" s="5"/>
      <c r="EXL82" s="5"/>
      <c r="EXM82" s="5"/>
      <c r="EXN82" s="5"/>
      <c r="EXO82" s="5"/>
      <c r="EXP82" s="5"/>
      <c r="EXQ82" s="5"/>
      <c r="EXR82" s="5"/>
      <c r="EXS82" s="5"/>
      <c r="EXT82" s="5"/>
      <c r="EXU82" s="5"/>
      <c r="EXV82" s="5"/>
      <c r="EXW82" s="5"/>
      <c r="EXX82" s="5"/>
      <c r="EXY82" s="5"/>
      <c r="EXZ82" s="5"/>
      <c r="EYA82" s="5"/>
      <c r="EYB82" s="5"/>
      <c r="EYC82" s="5"/>
      <c r="EYD82" s="5"/>
      <c r="EYE82" s="5"/>
      <c r="EYF82" s="5"/>
      <c r="EYG82" s="5"/>
      <c r="EYH82" s="5"/>
      <c r="EYI82" s="5"/>
      <c r="EYJ82" s="5"/>
      <c r="EYK82" s="5"/>
      <c r="EYL82" s="5"/>
      <c r="EYM82" s="5"/>
      <c r="EYN82" s="5"/>
      <c r="EYO82" s="5"/>
      <c r="EYP82" s="5"/>
      <c r="EYQ82" s="5"/>
      <c r="EYR82" s="5"/>
      <c r="EYS82" s="5"/>
      <c r="EYT82" s="5"/>
      <c r="EYU82" s="5"/>
      <c r="EYV82" s="5"/>
      <c r="EYW82" s="5"/>
      <c r="EYX82" s="5"/>
      <c r="EYY82" s="5"/>
      <c r="EYZ82" s="5"/>
      <c r="EZA82" s="5"/>
      <c r="EZB82" s="5"/>
      <c r="EZC82" s="5"/>
      <c r="EZD82" s="5"/>
      <c r="EZE82" s="5"/>
      <c r="EZF82" s="5"/>
      <c r="EZG82" s="5"/>
      <c r="EZH82" s="5"/>
      <c r="EZI82" s="5"/>
      <c r="EZJ82" s="5"/>
      <c r="EZK82" s="5"/>
      <c r="EZL82" s="5"/>
      <c r="EZM82" s="5"/>
      <c r="EZN82" s="5"/>
      <c r="EZO82" s="5"/>
      <c r="EZP82" s="5"/>
      <c r="EZQ82" s="5"/>
      <c r="EZR82" s="5"/>
      <c r="EZS82" s="5"/>
      <c r="EZT82" s="5"/>
      <c r="EZU82" s="5"/>
      <c r="EZV82" s="5"/>
      <c r="EZW82" s="5"/>
      <c r="EZX82" s="5"/>
      <c r="EZY82" s="5"/>
      <c r="EZZ82" s="5"/>
      <c r="FAA82" s="5"/>
      <c r="FAB82" s="5"/>
      <c r="FAC82" s="5"/>
      <c r="FAD82" s="5"/>
      <c r="FAE82" s="5"/>
      <c r="FAF82" s="5"/>
      <c r="FAG82" s="5"/>
      <c r="FAH82" s="5"/>
      <c r="FAI82" s="5"/>
      <c r="FAJ82" s="5"/>
      <c r="FAK82" s="5"/>
      <c r="FAL82" s="5"/>
      <c r="FAM82" s="5"/>
      <c r="FAN82" s="5"/>
      <c r="FAO82" s="5"/>
      <c r="FAP82" s="5"/>
      <c r="FAQ82" s="5"/>
      <c r="FAR82" s="5"/>
      <c r="FAS82" s="5"/>
      <c r="FAT82" s="5"/>
      <c r="FAU82" s="5"/>
      <c r="FAV82" s="5"/>
      <c r="FAW82" s="5"/>
      <c r="FAX82" s="5"/>
      <c r="FAY82" s="5"/>
      <c r="FAZ82" s="5"/>
      <c r="FBA82" s="5"/>
      <c r="FBB82" s="5"/>
      <c r="FBC82" s="5"/>
      <c r="FBD82" s="5"/>
      <c r="FBE82" s="5"/>
      <c r="FBF82" s="5"/>
      <c r="FBG82" s="5"/>
      <c r="FBH82" s="5"/>
      <c r="FBI82" s="5"/>
      <c r="FBJ82" s="5"/>
      <c r="FBK82" s="5"/>
      <c r="FBL82" s="5"/>
      <c r="FBM82" s="5"/>
      <c r="FBN82" s="5"/>
      <c r="FBO82" s="5"/>
      <c r="FBP82" s="5"/>
      <c r="FBQ82" s="5"/>
      <c r="FBR82" s="5"/>
      <c r="FBS82" s="5"/>
      <c r="FBT82" s="5"/>
      <c r="FBU82" s="5"/>
      <c r="FBV82" s="5"/>
      <c r="FBW82" s="5"/>
      <c r="FBX82" s="5"/>
      <c r="FBY82" s="5"/>
      <c r="FBZ82" s="5"/>
      <c r="FCA82" s="5"/>
      <c r="FCB82" s="5"/>
      <c r="FCC82" s="5"/>
      <c r="FCD82" s="5"/>
      <c r="FCE82" s="5"/>
      <c r="FCF82" s="5"/>
      <c r="FCG82" s="5"/>
      <c r="FCH82" s="5"/>
      <c r="FCI82" s="5"/>
      <c r="FCJ82" s="5"/>
      <c r="FCK82" s="5"/>
      <c r="FCL82" s="5"/>
      <c r="FCM82" s="5"/>
      <c r="FCN82" s="5"/>
      <c r="FCO82" s="5"/>
      <c r="FCP82" s="5"/>
      <c r="FCQ82" s="5"/>
      <c r="FCR82" s="5"/>
      <c r="FCS82" s="5"/>
      <c r="FCT82" s="5"/>
      <c r="FCU82" s="5"/>
      <c r="FCV82" s="5"/>
      <c r="FCW82" s="5"/>
      <c r="FCX82" s="5"/>
      <c r="FCY82" s="5"/>
      <c r="FCZ82" s="5"/>
      <c r="FDA82" s="5"/>
      <c r="FDB82" s="5"/>
      <c r="FDC82" s="5"/>
      <c r="FDD82" s="5"/>
      <c r="FDE82" s="5"/>
      <c r="FDF82" s="5"/>
      <c r="FDG82" s="5"/>
      <c r="FDH82" s="5"/>
      <c r="FDI82" s="5"/>
      <c r="FDJ82" s="5"/>
      <c r="FDK82" s="5"/>
      <c r="FDL82" s="5"/>
      <c r="FDM82" s="5"/>
      <c r="FDN82" s="5"/>
      <c r="FDO82" s="5"/>
      <c r="FDP82" s="5"/>
      <c r="FDQ82" s="5"/>
      <c r="FDR82" s="5"/>
      <c r="FDS82" s="5"/>
      <c r="FDT82" s="5"/>
      <c r="FDU82" s="5"/>
      <c r="FDV82" s="5"/>
      <c r="FDW82" s="5"/>
      <c r="FDX82" s="5"/>
      <c r="FDY82" s="5"/>
      <c r="FDZ82" s="5"/>
      <c r="FEA82" s="5"/>
      <c r="FEB82" s="5"/>
      <c r="FEC82" s="5"/>
      <c r="FED82" s="5"/>
      <c r="FEE82" s="5"/>
      <c r="FEF82" s="5"/>
      <c r="FEG82" s="5"/>
      <c r="FEH82" s="5"/>
      <c r="FEI82" s="5"/>
      <c r="FEJ82" s="5"/>
      <c r="FEK82" s="5"/>
      <c r="FEL82" s="5"/>
      <c r="FEM82" s="5"/>
      <c r="FEN82" s="5"/>
      <c r="FEO82" s="5"/>
      <c r="FEP82" s="5"/>
      <c r="FEQ82" s="5"/>
      <c r="FER82" s="5"/>
      <c r="FES82" s="5"/>
      <c r="FET82" s="5"/>
      <c r="FEU82" s="5"/>
      <c r="FEV82" s="5"/>
      <c r="FEW82" s="5"/>
      <c r="FEX82" s="5"/>
      <c r="FEY82" s="5"/>
      <c r="FEZ82" s="5"/>
      <c r="FFA82" s="5"/>
      <c r="FFB82" s="5"/>
      <c r="FFC82" s="5"/>
      <c r="FFD82" s="5"/>
      <c r="FFE82" s="5"/>
      <c r="FFF82" s="5"/>
      <c r="FFG82" s="5"/>
      <c r="FFH82" s="5"/>
      <c r="FFI82" s="5"/>
      <c r="FFJ82" s="5"/>
      <c r="FFK82" s="5"/>
      <c r="FFL82" s="5"/>
      <c r="FFM82" s="5"/>
      <c r="FFN82" s="5"/>
      <c r="FFO82" s="5"/>
      <c r="FFP82" s="5"/>
      <c r="FFQ82" s="5"/>
      <c r="FFR82" s="5"/>
      <c r="FFS82" s="5"/>
      <c r="FFT82" s="5"/>
      <c r="FFU82" s="5"/>
      <c r="FFV82" s="5"/>
      <c r="FFW82" s="5"/>
      <c r="FFX82" s="5"/>
      <c r="FFY82" s="5"/>
      <c r="FFZ82" s="5"/>
      <c r="FGA82" s="5"/>
      <c r="FGB82" s="5"/>
      <c r="FGC82" s="5"/>
      <c r="FGD82" s="5"/>
      <c r="FGE82" s="5"/>
      <c r="FGF82" s="5"/>
      <c r="FGG82" s="5"/>
      <c r="FGH82" s="5"/>
      <c r="FGI82" s="5"/>
      <c r="FGJ82" s="5"/>
      <c r="FGK82" s="5"/>
      <c r="FGL82" s="5"/>
      <c r="FGM82" s="5"/>
      <c r="FGN82" s="5"/>
      <c r="FGO82" s="5"/>
      <c r="FGP82" s="5"/>
      <c r="FGQ82" s="5"/>
      <c r="FGR82" s="5"/>
      <c r="FGS82" s="5"/>
      <c r="FGT82" s="5"/>
      <c r="FGU82" s="5"/>
      <c r="FGV82" s="5"/>
      <c r="FGW82" s="5"/>
      <c r="FGX82" s="5"/>
      <c r="FGY82" s="5"/>
      <c r="FGZ82" s="5"/>
      <c r="FHA82" s="5"/>
      <c r="FHB82" s="5"/>
      <c r="FHC82" s="5"/>
      <c r="FHD82" s="5"/>
      <c r="FHE82" s="5"/>
      <c r="FHF82" s="5"/>
      <c r="FHG82" s="5"/>
      <c r="FHH82" s="5"/>
      <c r="FHI82" s="5"/>
      <c r="FHJ82" s="5"/>
      <c r="FHK82" s="5"/>
      <c r="FHL82" s="5"/>
      <c r="FHM82" s="5"/>
      <c r="FHN82" s="5"/>
      <c r="FHO82" s="5"/>
      <c r="FHP82" s="5"/>
      <c r="FHQ82" s="5"/>
      <c r="FHR82" s="5"/>
      <c r="FHS82" s="5"/>
      <c r="FHT82" s="5"/>
      <c r="FHU82" s="5"/>
      <c r="FHV82" s="5"/>
      <c r="FHW82" s="5"/>
      <c r="FHX82" s="5"/>
      <c r="FHY82" s="5"/>
      <c r="FHZ82" s="5"/>
      <c r="FIA82" s="5"/>
      <c r="FIB82" s="5"/>
      <c r="FIC82" s="5"/>
      <c r="FID82" s="5"/>
      <c r="FIE82" s="5"/>
      <c r="FIF82" s="5"/>
      <c r="FIG82" s="5"/>
      <c r="FIH82" s="5"/>
      <c r="FII82" s="5"/>
      <c r="FIJ82" s="5"/>
      <c r="FIK82" s="5"/>
      <c r="FIL82" s="5"/>
      <c r="FIM82" s="5"/>
      <c r="FIN82" s="5"/>
      <c r="FIO82" s="5"/>
      <c r="FIP82" s="5"/>
      <c r="FIQ82" s="5"/>
      <c r="FIR82" s="5"/>
      <c r="FIS82" s="5"/>
      <c r="FIT82" s="5"/>
      <c r="FIU82" s="5"/>
      <c r="FIV82" s="5"/>
      <c r="FIW82" s="5"/>
      <c r="FIX82" s="5"/>
      <c r="FIY82" s="5"/>
      <c r="FIZ82" s="5"/>
      <c r="FJA82" s="5"/>
      <c r="FJB82" s="5"/>
      <c r="FJC82" s="5"/>
      <c r="FJD82" s="5"/>
      <c r="FJE82" s="5"/>
      <c r="FJF82" s="5"/>
      <c r="FJG82" s="5"/>
      <c r="FJH82" s="5"/>
      <c r="FJI82" s="5"/>
      <c r="FJJ82" s="5"/>
      <c r="FJK82" s="5"/>
      <c r="FJL82" s="5"/>
      <c r="FJM82" s="5"/>
      <c r="FJN82" s="5"/>
      <c r="FJO82" s="5"/>
      <c r="FJP82" s="5"/>
      <c r="FJQ82" s="5"/>
      <c r="FJR82" s="5"/>
      <c r="FJS82" s="5"/>
      <c r="FJT82" s="5"/>
      <c r="FJU82" s="5"/>
      <c r="FJV82" s="5"/>
      <c r="FJW82" s="5"/>
      <c r="FJX82" s="5"/>
      <c r="FJY82" s="5"/>
      <c r="FJZ82" s="5"/>
      <c r="FKA82" s="5"/>
      <c r="FKB82" s="5"/>
      <c r="FKC82" s="5"/>
      <c r="FKD82" s="5"/>
      <c r="FKE82" s="5"/>
      <c r="FKF82" s="5"/>
      <c r="FKG82" s="5"/>
      <c r="FKH82" s="5"/>
      <c r="FKI82" s="5"/>
      <c r="FKJ82" s="5"/>
      <c r="FKK82" s="5"/>
      <c r="FKL82" s="5"/>
      <c r="FKM82" s="5"/>
      <c r="FKN82" s="5"/>
      <c r="FKO82" s="5"/>
      <c r="FKP82" s="5"/>
      <c r="FKQ82" s="5"/>
      <c r="FKR82" s="5"/>
      <c r="FKS82" s="5"/>
      <c r="FKT82" s="5"/>
      <c r="FKU82" s="5"/>
      <c r="FKV82" s="5"/>
      <c r="FKW82" s="5"/>
      <c r="FKX82" s="5"/>
      <c r="FKY82" s="5"/>
      <c r="FKZ82" s="5"/>
      <c r="FLA82" s="5"/>
      <c r="FLB82" s="5"/>
      <c r="FLC82" s="5"/>
      <c r="FLD82" s="5"/>
      <c r="FLE82" s="5"/>
      <c r="FLF82" s="5"/>
      <c r="FLG82" s="5"/>
      <c r="FLH82" s="5"/>
      <c r="FLI82" s="5"/>
      <c r="FLJ82" s="5"/>
      <c r="FLK82" s="5"/>
      <c r="FLL82" s="5"/>
      <c r="FLM82" s="5"/>
      <c r="FLN82" s="5"/>
      <c r="FLO82" s="5"/>
      <c r="FLP82" s="5"/>
      <c r="FLQ82" s="5"/>
      <c r="FLR82" s="5"/>
      <c r="FLS82" s="5"/>
      <c r="FLT82" s="5"/>
      <c r="FLU82" s="5"/>
      <c r="FLV82" s="5"/>
      <c r="FLW82" s="5"/>
      <c r="FLX82" s="5"/>
      <c r="FLY82" s="5"/>
      <c r="FLZ82" s="5"/>
      <c r="FMA82" s="5"/>
      <c r="FMB82" s="5"/>
      <c r="FMC82" s="5"/>
      <c r="FMD82" s="5"/>
      <c r="FME82" s="5"/>
      <c r="FMF82" s="5"/>
      <c r="FMG82" s="5"/>
      <c r="FMH82" s="5"/>
      <c r="FMI82" s="5"/>
      <c r="FMJ82" s="5"/>
      <c r="FMK82" s="5"/>
      <c r="FML82" s="5"/>
      <c r="FMM82" s="5"/>
      <c r="FMN82" s="5"/>
      <c r="FMO82" s="5"/>
      <c r="FMP82" s="5"/>
      <c r="FMQ82" s="5"/>
      <c r="FMR82" s="5"/>
      <c r="FMS82" s="5"/>
      <c r="FMT82" s="5"/>
      <c r="FMU82" s="5"/>
      <c r="FMV82" s="5"/>
      <c r="FMW82" s="5"/>
      <c r="FMX82" s="5"/>
      <c r="FMY82" s="5"/>
      <c r="FMZ82" s="5"/>
      <c r="FNA82" s="5"/>
      <c r="FNB82" s="5"/>
      <c r="FNC82" s="5"/>
      <c r="FND82" s="5"/>
      <c r="FNE82" s="5"/>
      <c r="FNF82" s="5"/>
      <c r="FNG82" s="5"/>
      <c r="FNH82" s="5"/>
      <c r="FNI82" s="5"/>
      <c r="FNJ82" s="5"/>
      <c r="FNK82" s="5"/>
      <c r="FNL82" s="5"/>
      <c r="FNM82" s="5"/>
      <c r="FNN82" s="5"/>
      <c r="FNO82" s="5"/>
      <c r="FNP82" s="5"/>
      <c r="FNQ82" s="5"/>
      <c r="FNR82" s="5"/>
      <c r="FNS82" s="5"/>
      <c r="FNT82" s="5"/>
      <c r="FNU82" s="5"/>
      <c r="FNV82" s="5"/>
      <c r="FNW82" s="5"/>
      <c r="FNX82" s="5"/>
      <c r="FNY82" s="5"/>
      <c r="FNZ82" s="5"/>
      <c r="FOA82" s="5"/>
      <c r="FOB82" s="5"/>
      <c r="FOC82" s="5"/>
      <c r="FOD82" s="5"/>
      <c r="FOE82" s="5"/>
      <c r="FOF82" s="5"/>
      <c r="FOG82" s="5"/>
      <c r="FOH82" s="5"/>
      <c r="FOI82" s="5"/>
      <c r="FOJ82" s="5"/>
      <c r="FOK82" s="5"/>
      <c r="FOL82" s="5"/>
      <c r="FOM82" s="5"/>
      <c r="FON82" s="5"/>
      <c r="FOO82" s="5"/>
      <c r="FOP82" s="5"/>
      <c r="FOQ82" s="5"/>
      <c r="FOR82" s="5"/>
      <c r="FOS82" s="5"/>
      <c r="FOT82" s="5"/>
      <c r="FOU82" s="5"/>
      <c r="FOV82" s="5"/>
      <c r="FOW82" s="5"/>
      <c r="FOX82" s="5"/>
      <c r="FOY82" s="5"/>
      <c r="FOZ82" s="5"/>
      <c r="FPA82" s="5"/>
      <c r="FPB82" s="5"/>
      <c r="FPC82" s="5"/>
      <c r="FPD82" s="5"/>
      <c r="FPE82" s="5"/>
      <c r="FPF82" s="5"/>
      <c r="FPG82" s="5"/>
      <c r="FPH82" s="5"/>
      <c r="FPI82" s="5"/>
      <c r="FPJ82" s="5"/>
      <c r="FPK82" s="5"/>
      <c r="FPL82" s="5"/>
      <c r="FPM82" s="5"/>
      <c r="FPN82" s="5"/>
      <c r="FPO82" s="5"/>
      <c r="FPP82" s="5"/>
      <c r="FPQ82" s="5"/>
      <c r="FPR82" s="5"/>
      <c r="FPS82" s="5"/>
      <c r="FPT82" s="5"/>
      <c r="FPU82" s="5"/>
      <c r="FPV82" s="5"/>
      <c r="FPW82" s="5"/>
      <c r="FPX82" s="5"/>
      <c r="FPY82" s="5"/>
      <c r="FPZ82" s="5"/>
      <c r="FQA82" s="5"/>
      <c r="FQB82" s="5"/>
      <c r="FQC82" s="5"/>
      <c r="FQD82" s="5"/>
      <c r="FQE82" s="5"/>
      <c r="FQF82" s="5"/>
      <c r="FQG82" s="5"/>
      <c r="FQH82" s="5"/>
      <c r="FQI82" s="5"/>
      <c r="FQJ82" s="5"/>
      <c r="FQK82" s="5"/>
      <c r="FQL82" s="5"/>
      <c r="FQM82" s="5"/>
      <c r="FQN82" s="5"/>
      <c r="FQO82" s="5"/>
      <c r="FQP82" s="5"/>
      <c r="FQQ82" s="5"/>
      <c r="FQR82" s="5"/>
      <c r="FQS82" s="5"/>
      <c r="FQT82" s="5"/>
      <c r="FQU82" s="5"/>
      <c r="FQV82" s="5"/>
      <c r="FQW82" s="5"/>
      <c r="FQX82" s="5"/>
      <c r="FQY82" s="5"/>
      <c r="FQZ82" s="5"/>
      <c r="FRA82" s="5"/>
      <c r="FRB82" s="5"/>
      <c r="FRC82" s="5"/>
      <c r="FRD82" s="5"/>
      <c r="FRE82" s="5"/>
      <c r="FRF82" s="5"/>
      <c r="FRG82" s="5"/>
      <c r="FRH82" s="5"/>
      <c r="FRI82" s="5"/>
      <c r="FRJ82" s="5"/>
      <c r="FRK82" s="5"/>
      <c r="FRL82" s="5"/>
      <c r="FRM82" s="5"/>
      <c r="FRN82" s="5"/>
      <c r="FRO82" s="5"/>
      <c r="FRP82" s="5"/>
      <c r="FRQ82" s="5"/>
      <c r="FRR82" s="5"/>
      <c r="FRS82" s="5"/>
      <c r="FRT82" s="5"/>
      <c r="FRU82" s="5"/>
      <c r="FRV82" s="5"/>
      <c r="FRW82" s="5"/>
      <c r="FRX82" s="5"/>
      <c r="FRY82" s="5"/>
      <c r="FRZ82" s="5"/>
      <c r="FSA82" s="5"/>
      <c r="FSB82" s="5"/>
      <c r="FSC82" s="5"/>
      <c r="FSD82" s="5"/>
      <c r="FSE82" s="5"/>
      <c r="FSF82" s="5"/>
      <c r="FSG82" s="5"/>
      <c r="FSH82" s="5"/>
      <c r="FSI82" s="5"/>
      <c r="FSJ82" s="5"/>
      <c r="FSK82" s="5"/>
      <c r="FSL82" s="5"/>
      <c r="FSM82" s="5"/>
      <c r="FSN82" s="5"/>
      <c r="FSO82" s="5"/>
      <c r="FSP82" s="5"/>
      <c r="FSQ82" s="5"/>
      <c r="FSR82" s="5"/>
      <c r="FSS82" s="5"/>
      <c r="FST82" s="5"/>
      <c r="FSU82" s="5"/>
      <c r="FSV82" s="5"/>
      <c r="FSW82" s="5"/>
      <c r="FSX82" s="5"/>
      <c r="FSY82" s="5"/>
      <c r="FSZ82" s="5"/>
      <c r="FTA82" s="5"/>
      <c r="FTB82" s="5"/>
      <c r="FTC82" s="5"/>
      <c r="FTD82" s="5"/>
      <c r="FTE82" s="5"/>
      <c r="FTF82" s="5"/>
      <c r="FTG82" s="5"/>
      <c r="FTH82" s="5"/>
      <c r="FTI82" s="5"/>
      <c r="FTJ82" s="5"/>
      <c r="FTK82" s="5"/>
      <c r="FTL82" s="5"/>
      <c r="FTM82" s="5"/>
      <c r="FTN82" s="5"/>
      <c r="FTO82" s="5"/>
      <c r="FTP82" s="5"/>
      <c r="FTQ82" s="5"/>
      <c r="FTR82" s="5"/>
      <c r="FTS82" s="5"/>
      <c r="FTT82" s="5"/>
      <c r="FTU82" s="5"/>
      <c r="FTV82" s="5"/>
      <c r="FTW82" s="5"/>
      <c r="FTX82" s="5"/>
      <c r="FTY82" s="5"/>
      <c r="FTZ82" s="5"/>
      <c r="FUA82" s="5"/>
      <c r="FUB82" s="5"/>
      <c r="FUC82" s="5"/>
      <c r="FUD82" s="5"/>
      <c r="FUE82" s="5"/>
      <c r="FUF82" s="5"/>
      <c r="FUG82" s="5"/>
      <c r="FUH82" s="5"/>
      <c r="FUI82" s="5"/>
      <c r="FUJ82" s="5"/>
      <c r="FUK82" s="5"/>
      <c r="FUL82" s="5"/>
      <c r="FUM82" s="5"/>
      <c r="FUN82" s="5"/>
      <c r="FUO82" s="5"/>
      <c r="FUP82" s="5"/>
      <c r="FUQ82" s="5"/>
      <c r="FUR82" s="5"/>
      <c r="FUS82" s="5"/>
      <c r="FUT82" s="5"/>
      <c r="FUU82" s="5"/>
      <c r="FUV82" s="5"/>
      <c r="FUW82" s="5"/>
      <c r="FUX82" s="5"/>
      <c r="FUY82" s="5"/>
      <c r="FUZ82" s="5"/>
      <c r="FVA82" s="5"/>
      <c r="FVB82" s="5"/>
      <c r="FVC82" s="5"/>
      <c r="FVD82" s="5"/>
      <c r="FVE82" s="5"/>
      <c r="FVF82" s="5"/>
      <c r="FVG82" s="5"/>
      <c r="FVH82" s="5"/>
      <c r="FVI82" s="5"/>
      <c r="FVJ82" s="5"/>
      <c r="FVK82" s="5"/>
      <c r="FVL82" s="5"/>
      <c r="FVM82" s="5"/>
      <c r="FVN82" s="5"/>
      <c r="FVO82" s="5"/>
      <c r="FVP82" s="5"/>
      <c r="FVQ82" s="5"/>
      <c r="FVR82" s="5"/>
      <c r="FVS82" s="5"/>
      <c r="FVT82" s="5"/>
      <c r="FVU82" s="5"/>
      <c r="FVV82" s="5"/>
      <c r="FVW82" s="5"/>
      <c r="FVX82" s="5"/>
      <c r="FVY82" s="5"/>
      <c r="FVZ82" s="5"/>
      <c r="FWA82" s="5"/>
      <c r="FWB82" s="5"/>
      <c r="FWC82" s="5"/>
      <c r="FWD82" s="5"/>
      <c r="FWE82" s="5"/>
      <c r="FWF82" s="5"/>
      <c r="FWG82" s="5"/>
      <c r="FWH82" s="5"/>
      <c r="FWI82" s="5"/>
      <c r="FWJ82" s="5"/>
      <c r="FWK82" s="5"/>
      <c r="FWL82" s="5"/>
      <c r="FWM82" s="5"/>
      <c r="FWN82" s="5"/>
      <c r="FWO82" s="5"/>
      <c r="FWP82" s="5"/>
      <c r="FWQ82" s="5"/>
      <c r="FWR82" s="5"/>
      <c r="FWS82" s="5"/>
      <c r="FWT82" s="5"/>
      <c r="FWU82" s="5"/>
      <c r="FWV82" s="5"/>
      <c r="FWW82" s="5"/>
      <c r="FWX82" s="5"/>
      <c r="FWY82" s="5"/>
      <c r="FWZ82" s="5"/>
      <c r="FXA82" s="5"/>
      <c r="FXB82" s="5"/>
      <c r="FXC82" s="5"/>
      <c r="FXD82" s="5"/>
      <c r="FXE82" s="5"/>
      <c r="FXF82" s="5"/>
      <c r="FXG82" s="5"/>
      <c r="FXH82" s="5"/>
      <c r="FXI82" s="5"/>
      <c r="FXJ82" s="5"/>
      <c r="FXK82" s="5"/>
      <c r="FXL82" s="5"/>
      <c r="FXM82" s="5"/>
      <c r="FXN82" s="5"/>
      <c r="FXO82" s="5"/>
      <c r="FXP82" s="5"/>
      <c r="FXQ82" s="5"/>
      <c r="FXR82" s="5"/>
      <c r="FXS82" s="5"/>
      <c r="FXT82" s="5"/>
      <c r="FXU82" s="5"/>
      <c r="FXV82" s="5"/>
      <c r="FXW82" s="5"/>
      <c r="FXX82" s="5"/>
      <c r="FXY82" s="5"/>
      <c r="FXZ82" s="5"/>
      <c r="FYA82" s="5"/>
      <c r="FYB82" s="5"/>
      <c r="FYC82" s="5"/>
      <c r="FYD82" s="5"/>
      <c r="FYE82" s="5"/>
      <c r="FYF82" s="5"/>
      <c r="FYG82" s="5"/>
      <c r="FYH82" s="5"/>
      <c r="FYI82" s="5"/>
      <c r="FYJ82" s="5"/>
      <c r="FYK82" s="5"/>
      <c r="FYL82" s="5"/>
      <c r="FYM82" s="5"/>
      <c r="FYN82" s="5"/>
      <c r="FYO82" s="5"/>
      <c r="FYP82" s="5"/>
      <c r="FYQ82" s="5"/>
      <c r="FYR82" s="5"/>
      <c r="FYS82" s="5"/>
      <c r="FYT82" s="5"/>
      <c r="FYU82" s="5"/>
      <c r="FYV82" s="5"/>
      <c r="FYW82" s="5"/>
      <c r="FYX82" s="5"/>
      <c r="FYY82" s="5"/>
      <c r="FYZ82" s="5"/>
      <c r="FZA82" s="5"/>
      <c r="FZB82" s="5"/>
      <c r="FZC82" s="5"/>
      <c r="FZD82" s="5"/>
      <c r="FZE82" s="5"/>
      <c r="FZF82" s="5"/>
      <c r="FZG82" s="5"/>
      <c r="FZH82" s="5"/>
      <c r="FZI82" s="5"/>
      <c r="FZJ82" s="5"/>
      <c r="FZK82" s="5"/>
      <c r="FZL82" s="5"/>
      <c r="FZM82" s="5"/>
      <c r="FZN82" s="5"/>
      <c r="FZO82" s="5"/>
      <c r="FZP82" s="5"/>
      <c r="FZQ82" s="5"/>
      <c r="FZR82" s="5"/>
      <c r="FZS82" s="5"/>
      <c r="FZT82" s="5"/>
      <c r="FZU82" s="5"/>
      <c r="FZV82" s="5"/>
      <c r="FZW82" s="5"/>
      <c r="FZX82" s="5"/>
      <c r="FZY82" s="5"/>
      <c r="FZZ82" s="5"/>
      <c r="GAA82" s="5"/>
      <c r="GAB82" s="5"/>
      <c r="GAC82" s="5"/>
      <c r="GAD82" s="5"/>
      <c r="GAE82" s="5"/>
      <c r="GAF82" s="5"/>
      <c r="GAG82" s="5"/>
      <c r="GAH82" s="5"/>
      <c r="GAI82" s="5"/>
      <c r="GAJ82" s="5"/>
      <c r="GAK82" s="5"/>
      <c r="GAL82" s="5"/>
      <c r="GAM82" s="5"/>
      <c r="GAN82" s="5"/>
      <c r="GAO82" s="5"/>
      <c r="GAP82" s="5"/>
      <c r="GAQ82" s="5"/>
      <c r="GAR82" s="5"/>
      <c r="GAS82" s="5"/>
      <c r="GAT82" s="5"/>
      <c r="GAU82" s="5"/>
      <c r="GAV82" s="5"/>
      <c r="GAW82" s="5"/>
      <c r="GAX82" s="5"/>
      <c r="GAY82" s="5"/>
      <c r="GAZ82" s="5"/>
      <c r="GBA82" s="5"/>
      <c r="GBB82" s="5"/>
      <c r="GBC82" s="5"/>
      <c r="GBD82" s="5"/>
      <c r="GBE82" s="5"/>
      <c r="GBF82" s="5"/>
      <c r="GBG82" s="5"/>
      <c r="GBH82" s="5"/>
      <c r="GBI82" s="5"/>
      <c r="GBJ82" s="5"/>
      <c r="GBK82" s="5"/>
      <c r="GBL82" s="5"/>
      <c r="GBM82" s="5"/>
      <c r="GBN82" s="5"/>
      <c r="GBO82" s="5"/>
      <c r="GBP82" s="5"/>
      <c r="GBQ82" s="5"/>
      <c r="GBR82" s="5"/>
      <c r="GBS82" s="5"/>
      <c r="GBT82" s="5"/>
      <c r="GBU82" s="5"/>
      <c r="GBV82" s="5"/>
      <c r="GBW82" s="5"/>
      <c r="GBX82" s="5"/>
      <c r="GBY82" s="5"/>
      <c r="GBZ82" s="5"/>
      <c r="GCA82" s="5"/>
      <c r="GCB82" s="5"/>
      <c r="GCC82" s="5"/>
      <c r="GCD82" s="5"/>
      <c r="GCE82" s="5"/>
      <c r="GCF82" s="5"/>
      <c r="GCG82" s="5"/>
      <c r="GCH82" s="5"/>
      <c r="GCI82" s="5"/>
      <c r="GCJ82" s="5"/>
      <c r="GCK82" s="5"/>
      <c r="GCL82" s="5"/>
      <c r="GCM82" s="5"/>
      <c r="GCN82" s="5"/>
      <c r="GCO82" s="5"/>
      <c r="GCP82" s="5"/>
      <c r="GCQ82" s="5"/>
      <c r="GCR82" s="5"/>
      <c r="GCS82" s="5"/>
      <c r="GCT82" s="5"/>
      <c r="GCU82" s="5"/>
      <c r="GCV82" s="5"/>
      <c r="GCW82" s="5"/>
      <c r="GCX82" s="5"/>
      <c r="GCY82" s="5"/>
      <c r="GCZ82" s="5"/>
      <c r="GDA82" s="5"/>
      <c r="GDB82" s="5"/>
      <c r="GDC82" s="5"/>
      <c r="GDD82" s="5"/>
      <c r="GDE82" s="5"/>
      <c r="GDF82" s="5"/>
      <c r="GDG82" s="5"/>
      <c r="GDH82" s="5"/>
      <c r="GDI82" s="5"/>
      <c r="GDJ82" s="5"/>
      <c r="GDK82" s="5"/>
      <c r="GDL82" s="5"/>
      <c r="GDM82" s="5"/>
      <c r="GDN82" s="5"/>
      <c r="GDO82" s="5"/>
      <c r="GDP82" s="5"/>
      <c r="GDQ82" s="5"/>
      <c r="GDR82" s="5"/>
      <c r="GDS82" s="5"/>
      <c r="GDT82" s="5"/>
      <c r="GDU82" s="5"/>
      <c r="GDV82" s="5"/>
      <c r="GDW82" s="5"/>
      <c r="GDX82" s="5"/>
      <c r="GDY82" s="5"/>
      <c r="GDZ82" s="5"/>
      <c r="GEA82" s="5"/>
      <c r="GEB82" s="5"/>
      <c r="GEC82" s="5"/>
      <c r="GED82" s="5"/>
      <c r="GEE82" s="5"/>
      <c r="GEF82" s="5"/>
      <c r="GEG82" s="5"/>
      <c r="GEH82" s="5"/>
      <c r="GEI82" s="5"/>
      <c r="GEJ82" s="5"/>
      <c r="GEK82" s="5"/>
      <c r="GEL82" s="5"/>
      <c r="GEM82" s="5"/>
      <c r="GEN82" s="5"/>
      <c r="GEO82" s="5"/>
      <c r="GEP82" s="5"/>
      <c r="GEQ82" s="5"/>
      <c r="GER82" s="5"/>
      <c r="GES82" s="5"/>
      <c r="GET82" s="5"/>
      <c r="GEU82" s="5"/>
      <c r="GEV82" s="5"/>
      <c r="GEW82" s="5"/>
      <c r="GEX82" s="5"/>
      <c r="GEY82" s="5"/>
      <c r="GEZ82" s="5"/>
      <c r="GFA82" s="5"/>
      <c r="GFB82" s="5"/>
      <c r="GFC82" s="5"/>
      <c r="GFD82" s="5"/>
      <c r="GFE82" s="5"/>
      <c r="GFF82" s="5"/>
      <c r="GFG82" s="5"/>
      <c r="GFH82" s="5"/>
      <c r="GFI82" s="5"/>
      <c r="GFJ82" s="5"/>
      <c r="GFK82" s="5"/>
      <c r="GFL82" s="5"/>
      <c r="GFM82" s="5"/>
      <c r="GFN82" s="5"/>
      <c r="GFO82" s="5"/>
      <c r="GFP82" s="5"/>
      <c r="GFQ82" s="5"/>
      <c r="GFR82" s="5"/>
      <c r="GFS82" s="5"/>
      <c r="GFT82" s="5"/>
      <c r="GFU82" s="5"/>
      <c r="GFV82" s="5"/>
      <c r="GFW82" s="5"/>
      <c r="GFX82" s="5"/>
      <c r="GFY82" s="5"/>
      <c r="GFZ82" s="5"/>
      <c r="GGA82" s="5"/>
      <c r="GGB82" s="5"/>
      <c r="GGC82" s="5"/>
      <c r="GGD82" s="5"/>
      <c r="GGE82" s="5"/>
      <c r="GGF82" s="5"/>
      <c r="GGG82" s="5"/>
      <c r="GGH82" s="5"/>
      <c r="GGI82" s="5"/>
      <c r="GGJ82" s="5"/>
      <c r="GGK82" s="5"/>
      <c r="GGL82" s="5"/>
      <c r="GGM82" s="5"/>
      <c r="GGN82" s="5"/>
      <c r="GGO82" s="5"/>
      <c r="GGP82" s="5"/>
      <c r="GGQ82" s="5"/>
      <c r="GGR82" s="5"/>
      <c r="GGS82" s="5"/>
      <c r="GGT82" s="5"/>
      <c r="GGU82" s="5"/>
      <c r="GGV82" s="5"/>
      <c r="GGW82" s="5"/>
      <c r="GGX82" s="5"/>
      <c r="GGY82" s="5"/>
      <c r="GGZ82" s="5"/>
      <c r="GHA82" s="5"/>
      <c r="GHB82" s="5"/>
      <c r="GHC82" s="5"/>
      <c r="GHD82" s="5"/>
      <c r="GHE82" s="5"/>
      <c r="GHF82" s="5"/>
      <c r="GHG82" s="5"/>
      <c r="GHH82" s="5"/>
      <c r="GHI82" s="5"/>
      <c r="GHJ82" s="5"/>
      <c r="GHK82" s="5"/>
      <c r="GHL82" s="5"/>
      <c r="GHM82" s="5"/>
      <c r="GHN82" s="5"/>
      <c r="GHO82" s="5"/>
      <c r="GHP82" s="5"/>
      <c r="GHQ82" s="5"/>
      <c r="GHR82" s="5"/>
      <c r="GHS82" s="5"/>
      <c r="GHT82" s="5"/>
      <c r="GHU82" s="5"/>
      <c r="GHV82" s="5"/>
      <c r="GHW82" s="5"/>
      <c r="GHX82" s="5"/>
      <c r="GHY82" s="5"/>
      <c r="GHZ82" s="5"/>
      <c r="GIA82" s="5"/>
      <c r="GIB82" s="5"/>
      <c r="GIC82" s="5"/>
      <c r="GID82" s="5"/>
      <c r="GIE82" s="5"/>
      <c r="GIF82" s="5"/>
      <c r="GIG82" s="5"/>
      <c r="GIH82" s="5"/>
      <c r="GII82" s="5"/>
      <c r="GIJ82" s="5"/>
      <c r="GIK82" s="5"/>
      <c r="GIL82" s="5"/>
      <c r="GIM82" s="5"/>
      <c r="GIN82" s="5"/>
      <c r="GIO82" s="5"/>
      <c r="GIP82" s="5"/>
      <c r="GIQ82" s="5"/>
      <c r="GIR82" s="5"/>
      <c r="GIS82" s="5"/>
      <c r="GIT82" s="5"/>
      <c r="GIU82" s="5"/>
      <c r="GIV82" s="5"/>
      <c r="GIW82" s="5"/>
      <c r="GIX82" s="5"/>
      <c r="GIY82" s="5"/>
      <c r="GIZ82" s="5"/>
      <c r="GJA82" s="5"/>
      <c r="GJB82" s="5"/>
      <c r="GJC82" s="5"/>
      <c r="GJD82" s="5"/>
      <c r="GJE82" s="5"/>
      <c r="GJF82" s="5"/>
      <c r="GJG82" s="5"/>
      <c r="GJH82" s="5"/>
      <c r="GJI82" s="5"/>
      <c r="GJJ82" s="5"/>
      <c r="GJK82" s="5"/>
      <c r="GJL82" s="5"/>
      <c r="GJM82" s="5"/>
      <c r="GJN82" s="5"/>
      <c r="GJO82" s="5"/>
      <c r="GJP82" s="5"/>
      <c r="GJQ82" s="5"/>
      <c r="GJR82" s="5"/>
      <c r="GJS82" s="5"/>
      <c r="GJT82" s="5"/>
      <c r="GJU82" s="5"/>
      <c r="GJV82" s="5"/>
      <c r="GJW82" s="5"/>
      <c r="GJX82" s="5"/>
      <c r="GJY82" s="5"/>
      <c r="GJZ82" s="5"/>
      <c r="GKA82" s="5"/>
      <c r="GKB82" s="5"/>
      <c r="GKC82" s="5"/>
      <c r="GKD82" s="5"/>
      <c r="GKE82" s="5"/>
      <c r="GKF82" s="5"/>
      <c r="GKG82" s="5"/>
      <c r="GKH82" s="5"/>
      <c r="GKI82" s="5"/>
      <c r="GKJ82" s="5"/>
      <c r="GKK82" s="5"/>
      <c r="GKL82" s="5"/>
      <c r="GKM82" s="5"/>
      <c r="GKN82" s="5"/>
      <c r="GKO82" s="5"/>
      <c r="GKP82" s="5"/>
      <c r="GKQ82" s="5"/>
      <c r="GKR82" s="5"/>
      <c r="GKS82" s="5"/>
      <c r="GKT82" s="5"/>
      <c r="GKU82" s="5"/>
      <c r="GKV82" s="5"/>
      <c r="GKW82" s="5"/>
      <c r="GKX82" s="5"/>
      <c r="GKY82" s="5"/>
      <c r="GKZ82" s="5"/>
      <c r="GLA82" s="5"/>
      <c r="GLB82" s="5"/>
      <c r="GLC82" s="5"/>
      <c r="GLD82" s="5"/>
      <c r="GLE82" s="5"/>
      <c r="GLF82" s="5"/>
      <c r="GLG82" s="5"/>
      <c r="GLH82" s="5"/>
      <c r="GLI82" s="5"/>
      <c r="GLJ82" s="5"/>
      <c r="GLK82" s="5"/>
      <c r="GLL82" s="5"/>
      <c r="GLM82" s="5"/>
      <c r="GLN82" s="5"/>
      <c r="GLO82" s="5"/>
      <c r="GLP82" s="5"/>
      <c r="GLQ82" s="5"/>
      <c r="GLR82" s="5"/>
      <c r="GLS82" s="5"/>
      <c r="GLT82" s="5"/>
      <c r="GLU82" s="5"/>
      <c r="GLV82" s="5"/>
      <c r="GLW82" s="5"/>
      <c r="GLX82" s="5"/>
      <c r="GLY82" s="5"/>
      <c r="GLZ82" s="5"/>
      <c r="GMA82" s="5"/>
      <c r="GMB82" s="5"/>
      <c r="GMC82" s="5"/>
      <c r="GMD82" s="5"/>
      <c r="GME82" s="5"/>
      <c r="GMF82" s="5"/>
      <c r="GMG82" s="5"/>
      <c r="GMH82" s="5"/>
      <c r="GMI82" s="5"/>
      <c r="GMJ82" s="5"/>
      <c r="GMK82" s="5"/>
      <c r="GML82" s="5"/>
      <c r="GMM82" s="5"/>
      <c r="GMN82" s="5"/>
      <c r="GMO82" s="5"/>
      <c r="GMP82" s="5"/>
      <c r="GMQ82" s="5"/>
      <c r="GMR82" s="5"/>
      <c r="GMS82" s="5"/>
      <c r="GMT82" s="5"/>
      <c r="GMU82" s="5"/>
      <c r="GMV82" s="5"/>
      <c r="GMW82" s="5"/>
      <c r="GMX82" s="5"/>
      <c r="GMY82" s="5"/>
      <c r="GMZ82" s="5"/>
      <c r="GNA82" s="5"/>
      <c r="GNB82" s="5"/>
      <c r="GNC82" s="5"/>
      <c r="GND82" s="5"/>
      <c r="GNE82" s="5"/>
      <c r="GNF82" s="5"/>
      <c r="GNG82" s="5"/>
      <c r="GNH82" s="5"/>
      <c r="GNI82" s="5"/>
      <c r="GNJ82" s="5"/>
      <c r="GNK82" s="5"/>
      <c r="GNL82" s="5"/>
      <c r="GNM82" s="5"/>
      <c r="GNN82" s="5"/>
      <c r="GNO82" s="5"/>
      <c r="GNP82" s="5"/>
      <c r="GNQ82" s="5"/>
      <c r="GNR82" s="5"/>
      <c r="GNS82" s="5"/>
      <c r="GNT82" s="5"/>
      <c r="GNU82" s="5"/>
      <c r="GNV82" s="5"/>
      <c r="GNW82" s="5"/>
      <c r="GNX82" s="5"/>
      <c r="GNY82" s="5"/>
      <c r="GNZ82" s="5"/>
      <c r="GOA82" s="5"/>
      <c r="GOB82" s="5"/>
      <c r="GOC82" s="5"/>
      <c r="GOD82" s="5"/>
      <c r="GOE82" s="5"/>
      <c r="GOF82" s="5"/>
      <c r="GOG82" s="5"/>
      <c r="GOH82" s="5"/>
      <c r="GOI82" s="5"/>
      <c r="GOJ82" s="5"/>
      <c r="GOK82" s="5"/>
      <c r="GOL82" s="5"/>
      <c r="GOM82" s="5"/>
      <c r="GON82" s="5"/>
      <c r="GOO82" s="5"/>
      <c r="GOP82" s="5"/>
      <c r="GOQ82" s="5"/>
      <c r="GOR82" s="5"/>
      <c r="GOS82" s="5"/>
      <c r="GOT82" s="5"/>
      <c r="GOU82" s="5"/>
      <c r="GOV82" s="5"/>
      <c r="GOW82" s="5"/>
      <c r="GOX82" s="5"/>
      <c r="GOY82" s="5"/>
      <c r="GOZ82" s="5"/>
      <c r="GPA82" s="5"/>
      <c r="GPB82" s="5"/>
      <c r="GPC82" s="5"/>
      <c r="GPD82" s="5"/>
      <c r="GPE82" s="5"/>
      <c r="GPF82" s="5"/>
      <c r="GPG82" s="5"/>
      <c r="GPH82" s="5"/>
      <c r="GPI82" s="5"/>
      <c r="GPJ82" s="5"/>
      <c r="GPK82" s="5"/>
      <c r="GPL82" s="5"/>
      <c r="GPM82" s="5"/>
      <c r="GPN82" s="5"/>
      <c r="GPO82" s="5"/>
      <c r="GPP82" s="5"/>
      <c r="GPQ82" s="5"/>
      <c r="GPR82" s="5"/>
      <c r="GPS82" s="5"/>
      <c r="GPT82" s="5"/>
      <c r="GPU82" s="5"/>
      <c r="GPV82" s="5"/>
      <c r="GPW82" s="5"/>
      <c r="GPX82" s="5"/>
      <c r="GPY82" s="5"/>
      <c r="GPZ82" s="5"/>
      <c r="GQA82" s="5"/>
      <c r="GQB82" s="5"/>
      <c r="GQC82" s="5"/>
      <c r="GQD82" s="5"/>
      <c r="GQE82" s="5"/>
      <c r="GQF82" s="5"/>
      <c r="GQG82" s="5"/>
      <c r="GQH82" s="5"/>
      <c r="GQI82" s="5"/>
      <c r="GQJ82" s="5"/>
      <c r="GQK82" s="5"/>
      <c r="GQL82" s="5"/>
      <c r="GQM82" s="5"/>
      <c r="GQN82" s="5"/>
      <c r="GQO82" s="5"/>
      <c r="GQP82" s="5"/>
      <c r="GQQ82" s="5"/>
      <c r="GQR82" s="5"/>
      <c r="GQS82" s="5"/>
      <c r="GQT82" s="5"/>
      <c r="GQU82" s="5"/>
      <c r="GQV82" s="5"/>
      <c r="GQW82" s="5"/>
      <c r="GQX82" s="5"/>
      <c r="GQY82" s="5"/>
      <c r="GQZ82" s="5"/>
      <c r="GRA82" s="5"/>
      <c r="GRB82" s="5"/>
      <c r="GRC82" s="5"/>
      <c r="GRD82" s="5"/>
      <c r="GRE82" s="5"/>
      <c r="GRF82" s="5"/>
      <c r="GRG82" s="5"/>
      <c r="GRH82" s="5"/>
      <c r="GRI82" s="5"/>
      <c r="GRJ82" s="5"/>
      <c r="GRK82" s="5"/>
      <c r="GRL82" s="5"/>
      <c r="GRM82" s="5"/>
      <c r="GRN82" s="5"/>
      <c r="GRO82" s="5"/>
      <c r="GRP82" s="5"/>
      <c r="GRQ82" s="5"/>
      <c r="GRR82" s="5"/>
      <c r="GRS82" s="5"/>
      <c r="GRT82" s="5"/>
      <c r="GRU82" s="5"/>
      <c r="GRV82" s="5"/>
      <c r="GRW82" s="5"/>
      <c r="GRX82" s="5"/>
      <c r="GRY82" s="5"/>
      <c r="GRZ82" s="5"/>
      <c r="GSA82" s="5"/>
      <c r="GSB82" s="5"/>
      <c r="GSC82" s="5"/>
      <c r="GSD82" s="5"/>
      <c r="GSE82" s="5"/>
      <c r="GSF82" s="5"/>
      <c r="GSG82" s="5"/>
      <c r="GSH82" s="5"/>
      <c r="GSI82" s="5"/>
      <c r="GSJ82" s="5"/>
      <c r="GSK82" s="5"/>
      <c r="GSL82" s="5"/>
      <c r="GSM82" s="5"/>
      <c r="GSN82" s="5"/>
      <c r="GSO82" s="5"/>
      <c r="GSP82" s="5"/>
      <c r="GSQ82" s="5"/>
      <c r="GSR82" s="5"/>
      <c r="GSS82" s="5"/>
      <c r="GST82" s="5"/>
      <c r="GSU82" s="5"/>
      <c r="GSV82" s="5"/>
      <c r="GSW82" s="5"/>
      <c r="GSX82" s="5"/>
      <c r="GSY82" s="5"/>
      <c r="GSZ82" s="5"/>
      <c r="GTA82" s="5"/>
      <c r="GTB82" s="5"/>
      <c r="GTC82" s="5"/>
      <c r="GTD82" s="5"/>
      <c r="GTE82" s="5"/>
      <c r="GTF82" s="5"/>
      <c r="GTG82" s="5"/>
      <c r="GTH82" s="5"/>
      <c r="GTI82" s="5"/>
      <c r="GTJ82" s="5"/>
      <c r="GTK82" s="5"/>
      <c r="GTL82" s="5"/>
      <c r="GTM82" s="5"/>
      <c r="GTN82" s="5"/>
      <c r="GTO82" s="5"/>
      <c r="GTP82" s="5"/>
      <c r="GTQ82" s="5"/>
      <c r="GTR82" s="5"/>
      <c r="GTS82" s="5"/>
      <c r="GTT82" s="5"/>
      <c r="GTU82" s="5"/>
      <c r="GTV82" s="5"/>
      <c r="GTW82" s="5"/>
      <c r="GTX82" s="5"/>
      <c r="GTY82" s="5"/>
      <c r="GTZ82" s="5"/>
      <c r="GUA82" s="5"/>
      <c r="GUB82" s="5"/>
      <c r="GUC82" s="5"/>
      <c r="GUD82" s="5"/>
      <c r="GUE82" s="5"/>
      <c r="GUF82" s="5"/>
      <c r="GUG82" s="5"/>
      <c r="GUH82" s="5"/>
      <c r="GUI82" s="5"/>
      <c r="GUJ82" s="5"/>
      <c r="GUK82" s="5"/>
      <c r="GUL82" s="5"/>
      <c r="GUM82" s="5"/>
      <c r="GUN82" s="5"/>
      <c r="GUO82" s="5"/>
      <c r="GUP82" s="5"/>
      <c r="GUQ82" s="5"/>
      <c r="GUR82" s="5"/>
      <c r="GUS82" s="5"/>
      <c r="GUT82" s="5"/>
      <c r="GUU82" s="5"/>
      <c r="GUV82" s="5"/>
      <c r="GUW82" s="5"/>
      <c r="GUX82" s="5"/>
      <c r="GUY82" s="5"/>
      <c r="GUZ82" s="5"/>
      <c r="GVA82" s="5"/>
      <c r="GVB82" s="5"/>
      <c r="GVC82" s="5"/>
      <c r="GVD82" s="5"/>
      <c r="GVE82" s="5"/>
      <c r="GVF82" s="5"/>
      <c r="GVG82" s="5"/>
      <c r="GVH82" s="5"/>
      <c r="GVI82" s="5"/>
      <c r="GVJ82" s="5"/>
      <c r="GVK82" s="5"/>
      <c r="GVL82" s="5"/>
      <c r="GVM82" s="5"/>
      <c r="GVN82" s="5"/>
      <c r="GVO82" s="5"/>
      <c r="GVP82" s="5"/>
      <c r="GVQ82" s="5"/>
      <c r="GVR82" s="5"/>
      <c r="GVS82" s="5"/>
      <c r="GVT82" s="5"/>
      <c r="GVU82" s="5"/>
      <c r="GVV82" s="5"/>
      <c r="GVW82" s="5"/>
      <c r="GVX82" s="5"/>
      <c r="GVY82" s="5"/>
      <c r="GVZ82" s="5"/>
      <c r="GWA82" s="5"/>
      <c r="GWB82" s="5"/>
      <c r="GWC82" s="5"/>
      <c r="GWD82" s="5"/>
      <c r="GWE82" s="5"/>
      <c r="GWF82" s="5"/>
      <c r="GWG82" s="5"/>
      <c r="GWH82" s="5"/>
      <c r="GWI82" s="5"/>
      <c r="GWJ82" s="5"/>
      <c r="GWK82" s="5"/>
      <c r="GWL82" s="5"/>
      <c r="GWM82" s="5"/>
      <c r="GWN82" s="5"/>
      <c r="GWO82" s="5"/>
      <c r="GWP82" s="5"/>
      <c r="GWQ82" s="5"/>
      <c r="GWR82" s="5"/>
      <c r="GWS82" s="5"/>
      <c r="GWT82" s="5"/>
      <c r="GWU82" s="5"/>
      <c r="GWV82" s="5"/>
      <c r="GWW82" s="5"/>
      <c r="GWX82" s="5"/>
      <c r="GWY82" s="5"/>
      <c r="GWZ82" s="5"/>
      <c r="GXA82" s="5"/>
      <c r="GXB82" s="5"/>
      <c r="GXC82" s="5"/>
      <c r="GXD82" s="5"/>
      <c r="GXE82" s="5"/>
      <c r="GXF82" s="5"/>
      <c r="GXG82" s="5"/>
      <c r="GXH82" s="5"/>
      <c r="GXI82" s="5"/>
      <c r="GXJ82" s="5"/>
      <c r="GXK82" s="5"/>
      <c r="GXL82" s="5"/>
      <c r="GXM82" s="5"/>
      <c r="GXN82" s="5"/>
      <c r="GXO82" s="5"/>
      <c r="GXP82" s="5"/>
      <c r="GXQ82" s="5"/>
      <c r="GXR82" s="5"/>
      <c r="GXS82" s="5"/>
      <c r="GXT82" s="5"/>
      <c r="GXU82" s="5"/>
      <c r="GXV82" s="5"/>
      <c r="GXW82" s="5"/>
      <c r="GXX82" s="5"/>
      <c r="GXY82" s="5"/>
      <c r="GXZ82" s="5"/>
      <c r="GYA82" s="5"/>
      <c r="GYB82" s="5"/>
      <c r="GYC82" s="5"/>
      <c r="GYD82" s="5"/>
      <c r="GYE82" s="5"/>
      <c r="GYF82" s="5"/>
      <c r="GYG82" s="5"/>
      <c r="GYH82" s="5"/>
      <c r="GYI82" s="5"/>
      <c r="GYJ82" s="5"/>
      <c r="GYK82" s="5"/>
      <c r="GYL82" s="5"/>
      <c r="GYM82" s="5"/>
      <c r="GYN82" s="5"/>
      <c r="GYO82" s="5"/>
      <c r="GYP82" s="5"/>
      <c r="GYQ82" s="5"/>
      <c r="GYR82" s="5"/>
      <c r="GYS82" s="5"/>
      <c r="GYT82" s="5"/>
      <c r="GYU82" s="5"/>
      <c r="GYV82" s="5"/>
      <c r="GYW82" s="5"/>
      <c r="GYX82" s="5"/>
      <c r="GYY82" s="5"/>
      <c r="GYZ82" s="5"/>
      <c r="GZA82" s="5"/>
      <c r="GZB82" s="5"/>
      <c r="GZC82" s="5"/>
      <c r="GZD82" s="5"/>
      <c r="GZE82" s="5"/>
      <c r="GZF82" s="5"/>
      <c r="GZG82" s="5"/>
      <c r="GZH82" s="5"/>
      <c r="GZI82" s="5"/>
      <c r="GZJ82" s="5"/>
      <c r="GZK82" s="5"/>
      <c r="GZL82" s="5"/>
      <c r="GZM82" s="5"/>
      <c r="GZN82" s="5"/>
      <c r="GZO82" s="5"/>
      <c r="GZP82" s="5"/>
      <c r="GZQ82" s="5"/>
      <c r="GZR82" s="5"/>
      <c r="GZS82" s="5"/>
      <c r="GZT82" s="5"/>
      <c r="GZU82" s="5"/>
      <c r="GZV82" s="5"/>
      <c r="GZW82" s="5"/>
      <c r="GZX82" s="5"/>
      <c r="GZY82" s="5"/>
      <c r="GZZ82" s="5"/>
      <c r="HAA82" s="5"/>
      <c r="HAB82" s="5"/>
      <c r="HAC82" s="5"/>
      <c r="HAD82" s="5"/>
      <c r="HAE82" s="5"/>
      <c r="HAF82" s="5"/>
      <c r="HAG82" s="5"/>
      <c r="HAH82" s="5"/>
      <c r="HAI82" s="5"/>
      <c r="HAJ82" s="5"/>
      <c r="HAK82" s="5"/>
      <c r="HAL82" s="5"/>
      <c r="HAM82" s="5"/>
      <c r="HAN82" s="5"/>
      <c r="HAO82" s="5"/>
      <c r="HAP82" s="5"/>
      <c r="HAQ82" s="5"/>
      <c r="HAR82" s="5"/>
      <c r="HAS82" s="5"/>
      <c r="HAT82" s="5"/>
      <c r="HAU82" s="5"/>
      <c r="HAV82" s="5"/>
      <c r="HAW82" s="5"/>
      <c r="HAX82" s="5"/>
      <c r="HAY82" s="5"/>
      <c r="HAZ82" s="5"/>
      <c r="HBA82" s="5"/>
      <c r="HBB82" s="5"/>
      <c r="HBC82" s="5"/>
      <c r="HBD82" s="5"/>
      <c r="HBE82" s="5"/>
      <c r="HBF82" s="5"/>
      <c r="HBG82" s="5"/>
      <c r="HBH82" s="5"/>
      <c r="HBI82" s="5"/>
      <c r="HBJ82" s="5"/>
      <c r="HBK82" s="5"/>
      <c r="HBL82" s="5"/>
      <c r="HBM82" s="5"/>
      <c r="HBN82" s="5"/>
      <c r="HBO82" s="5"/>
      <c r="HBP82" s="5"/>
      <c r="HBQ82" s="5"/>
      <c r="HBR82" s="5"/>
      <c r="HBS82" s="5"/>
      <c r="HBT82" s="5"/>
      <c r="HBU82" s="5"/>
      <c r="HBV82" s="5"/>
      <c r="HBW82" s="5"/>
      <c r="HBX82" s="5"/>
      <c r="HBY82" s="5"/>
      <c r="HBZ82" s="5"/>
      <c r="HCA82" s="5"/>
      <c r="HCB82" s="5"/>
      <c r="HCC82" s="5"/>
      <c r="HCD82" s="5"/>
      <c r="HCE82" s="5"/>
      <c r="HCF82" s="5"/>
      <c r="HCG82" s="5"/>
      <c r="HCH82" s="5"/>
      <c r="HCI82" s="5"/>
      <c r="HCJ82" s="5"/>
      <c r="HCK82" s="5"/>
      <c r="HCL82" s="5"/>
      <c r="HCM82" s="5"/>
      <c r="HCN82" s="5"/>
      <c r="HCO82" s="5"/>
      <c r="HCP82" s="5"/>
      <c r="HCQ82" s="5"/>
      <c r="HCR82" s="5"/>
      <c r="HCS82" s="5"/>
      <c r="HCT82" s="5"/>
      <c r="HCU82" s="5"/>
      <c r="HCV82" s="5"/>
      <c r="HCW82" s="5"/>
      <c r="HCX82" s="5"/>
      <c r="HCY82" s="5"/>
      <c r="HCZ82" s="5"/>
      <c r="HDA82" s="5"/>
      <c r="HDB82" s="5"/>
      <c r="HDC82" s="5"/>
      <c r="HDD82" s="5"/>
      <c r="HDE82" s="5"/>
      <c r="HDF82" s="5"/>
      <c r="HDG82" s="5"/>
      <c r="HDH82" s="5"/>
      <c r="HDI82" s="5"/>
      <c r="HDJ82" s="5"/>
      <c r="HDK82" s="5"/>
      <c r="HDL82" s="5"/>
      <c r="HDM82" s="5"/>
      <c r="HDN82" s="5"/>
      <c r="HDO82" s="5"/>
      <c r="HDP82" s="5"/>
      <c r="HDQ82" s="5"/>
      <c r="HDR82" s="5"/>
      <c r="HDS82" s="5"/>
      <c r="HDT82" s="5"/>
      <c r="HDU82" s="5"/>
      <c r="HDV82" s="5"/>
      <c r="HDW82" s="5"/>
      <c r="HDX82" s="5"/>
      <c r="HDY82" s="5"/>
      <c r="HDZ82" s="5"/>
      <c r="HEA82" s="5"/>
      <c r="HEB82" s="5"/>
      <c r="HEC82" s="5"/>
      <c r="HED82" s="5"/>
      <c r="HEE82" s="5"/>
      <c r="HEF82" s="5"/>
      <c r="HEG82" s="5"/>
      <c r="HEH82" s="5"/>
      <c r="HEI82" s="5"/>
      <c r="HEJ82" s="5"/>
      <c r="HEK82" s="5"/>
      <c r="HEL82" s="5"/>
      <c r="HEM82" s="5"/>
      <c r="HEN82" s="5"/>
      <c r="HEO82" s="5"/>
      <c r="HEP82" s="5"/>
      <c r="HEQ82" s="5"/>
      <c r="HER82" s="5"/>
      <c r="HES82" s="5"/>
      <c r="HET82" s="5"/>
      <c r="HEU82" s="5"/>
      <c r="HEV82" s="5"/>
      <c r="HEW82" s="5"/>
      <c r="HEX82" s="5"/>
      <c r="HEY82" s="5"/>
      <c r="HEZ82" s="5"/>
      <c r="HFA82" s="5"/>
      <c r="HFB82" s="5"/>
      <c r="HFC82" s="5"/>
      <c r="HFD82" s="5"/>
      <c r="HFE82" s="5"/>
      <c r="HFF82" s="5"/>
      <c r="HFG82" s="5"/>
      <c r="HFH82" s="5"/>
      <c r="HFI82" s="5"/>
      <c r="HFJ82" s="5"/>
      <c r="HFK82" s="5"/>
      <c r="HFL82" s="5"/>
      <c r="HFM82" s="5"/>
      <c r="HFN82" s="5"/>
      <c r="HFO82" s="5"/>
      <c r="HFP82" s="5"/>
      <c r="HFQ82" s="5"/>
      <c r="HFR82" s="5"/>
      <c r="HFS82" s="5"/>
      <c r="HFT82" s="5"/>
      <c r="HFU82" s="5"/>
      <c r="HFV82" s="5"/>
      <c r="HFW82" s="5"/>
      <c r="HFX82" s="5"/>
      <c r="HFY82" s="5"/>
      <c r="HFZ82" s="5"/>
      <c r="HGA82" s="5"/>
      <c r="HGB82" s="5"/>
      <c r="HGC82" s="5"/>
      <c r="HGD82" s="5"/>
      <c r="HGE82" s="5"/>
      <c r="HGF82" s="5"/>
      <c r="HGG82" s="5"/>
      <c r="HGH82" s="5"/>
      <c r="HGI82" s="5"/>
      <c r="HGJ82" s="5"/>
      <c r="HGK82" s="5"/>
      <c r="HGL82" s="5"/>
      <c r="HGM82" s="5"/>
      <c r="HGN82" s="5"/>
      <c r="HGO82" s="5"/>
      <c r="HGP82" s="5"/>
      <c r="HGQ82" s="5"/>
      <c r="HGR82" s="5"/>
      <c r="HGS82" s="5"/>
      <c r="HGT82" s="5"/>
      <c r="HGU82" s="5"/>
      <c r="HGV82" s="5"/>
      <c r="HGW82" s="5"/>
      <c r="HGX82" s="5"/>
      <c r="HGY82" s="5"/>
      <c r="HGZ82" s="5"/>
      <c r="HHA82" s="5"/>
      <c r="HHB82" s="5"/>
      <c r="HHC82" s="5"/>
      <c r="HHD82" s="5"/>
      <c r="HHE82" s="5"/>
      <c r="HHF82" s="5"/>
      <c r="HHG82" s="5"/>
      <c r="HHH82" s="5"/>
      <c r="HHI82" s="5"/>
      <c r="HHJ82" s="5"/>
      <c r="HHK82" s="5"/>
      <c r="HHL82" s="5"/>
      <c r="HHM82" s="5"/>
      <c r="HHN82" s="5"/>
      <c r="HHO82" s="5"/>
      <c r="HHP82" s="5"/>
      <c r="HHQ82" s="5"/>
      <c r="HHR82" s="5"/>
      <c r="HHS82" s="5"/>
      <c r="HHT82" s="5"/>
      <c r="HHU82" s="5"/>
      <c r="HHV82" s="5"/>
      <c r="HHW82" s="5"/>
      <c r="HHX82" s="5"/>
      <c r="HHY82" s="5"/>
      <c r="HHZ82" s="5"/>
      <c r="HIA82" s="5"/>
      <c r="HIB82" s="5"/>
      <c r="HIC82" s="5"/>
      <c r="HID82" s="5"/>
      <c r="HIE82" s="5"/>
      <c r="HIF82" s="5"/>
      <c r="HIG82" s="5"/>
      <c r="HIH82" s="5"/>
      <c r="HII82" s="5"/>
      <c r="HIJ82" s="5"/>
      <c r="HIK82" s="5"/>
      <c r="HIL82" s="5"/>
      <c r="HIM82" s="5"/>
      <c r="HIN82" s="5"/>
      <c r="HIO82" s="5"/>
      <c r="HIP82" s="5"/>
      <c r="HIQ82" s="5"/>
      <c r="HIR82" s="5"/>
      <c r="HIS82" s="5"/>
      <c r="HIT82" s="5"/>
      <c r="HIU82" s="5"/>
      <c r="HIV82" s="5"/>
      <c r="HIW82" s="5"/>
      <c r="HIX82" s="5"/>
      <c r="HIY82" s="5"/>
      <c r="HIZ82" s="5"/>
      <c r="HJA82" s="5"/>
      <c r="HJB82" s="5"/>
      <c r="HJC82" s="5"/>
      <c r="HJD82" s="5"/>
      <c r="HJE82" s="5"/>
      <c r="HJF82" s="5"/>
      <c r="HJG82" s="5"/>
      <c r="HJH82" s="5"/>
      <c r="HJI82" s="5"/>
      <c r="HJJ82" s="5"/>
      <c r="HJK82" s="5"/>
      <c r="HJL82" s="5"/>
      <c r="HJM82" s="5"/>
      <c r="HJN82" s="5"/>
      <c r="HJO82" s="5"/>
      <c r="HJP82" s="5"/>
      <c r="HJQ82" s="5"/>
      <c r="HJR82" s="5"/>
      <c r="HJS82" s="5"/>
      <c r="HJT82" s="5"/>
      <c r="HJU82" s="5"/>
      <c r="HJV82" s="5"/>
      <c r="HJW82" s="5"/>
      <c r="HJX82" s="5"/>
      <c r="HJY82" s="5"/>
      <c r="HJZ82" s="5"/>
      <c r="HKA82" s="5"/>
      <c r="HKB82" s="5"/>
      <c r="HKC82" s="5"/>
      <c r="HKD82" s="5"/>
      <c r="HKE82" s="5"/>
      <c r="HKF82" s="5"/>
      <c r="HKG82" s="5"/>
      <c r="HKH82" s="5"/>
      <c r="HKI82" s="5"/>
      <c r="HKJ82" s="5"/>
      <c r="HKK82" s="5"/>
      <c r="HKL82" s="5"/>
      <c r="HKM82" s="5"/>
      <c r="HKN82" s="5"/>
      <c r="HKO82" s="5"/>
      <c r="HKP82" s="5"/>
      <c r="HKQ82" s="5"/>
      <c r="HKR82" s="5"/>
      <c r="HKS82" s="5"/>
      <c r="HKT82" s="5"/>
      <c r="HKU82" s="5"/>
      <c r="HKV82" s="5"/>
      <c r="HKW82" s="5"/>
      <c r="HKX82" s="5"/>
      <c r="HKY82" s="5"/>
      <c r="HKZ82" s="5"/>
      <c r="HLA82" s="5"/>
      <c r="HLB82" s="5"/>
      <c r="HLC82" s="5"/>
      <c r="HLD82" s="5"/>
      <c r="HLE82" s="5"/>
      <c r="HLF82" s="5"/>
      <c r="HLG82" s="5"/>
      <c r="HLH82" s="5"/>
      <c r="HLI82" s="5"/>
      <c r="HLJ82" s="5"/>
      <c r="HLK82" s="5"/>
      <c r="HLL82" s="5"/>
      <c r="HLM82" s="5"/>
      <c r="HLN82" s="5"/>
      <c r="HLO82" s="5"/>
      <c r="HLP82" s="5"/>
      <c r="HLQ82" s="5"/>
      <c r="HLR82" s="5"/>
      <c r="HLS82" s="5"/>
      <c r="HLT82" s="5"/>
      <c r="HLU82" s="5"/>
      <c r="HLV82" s="5"/>
      <c r="HLW82" s="5"/>
      <c r="HLX82" s="5"/>
      <c r="HLY82" s="5"/>
      <c r="HLZ82" s="5"/>
      <c r="HMA82" s="5"/>
      <c r="HMB82" s="5"/>
      <c r="HMC82" s="5"/>
      <c r="HMD82" s="5"/>
      <c r="HME82" s="5"/>
      <c r="HMF82" s="5"/>
      <c r="HMG82" s="5"/>
      <c r="HMH82" s="5"/>
      <c r="HMI82" s="5"/>
      <c r="HMJ82" s="5"/>
      <c r="HMK82" s="5"/>
      <c r="HML82" s="5"/>
      <c r="HMM82" s="5"/>
      <c r="HMN82" s="5"/>
      <c r="HMO82" s="5"/>
      <c r="HMP82" s="5"/>
      <c r="HMQ82" s="5"/>
      <c r="HMR82" s="5"/>
      <c r="HMS82" s="5"/>
      <c r="HMT82" s="5"/>
      <c r="HMU82" s="5"/>
      <c r="HMV82" s="5"/>
      <c r="HMW82" s="5"/>
      <c r="HMX82" s="5"/>
      <c r="HMY82" s="5"/>
      <c r="HMZ82" s="5"/>
      <c r="HNA82" s="5"/>
      <c r="HNB82" s="5"/>
      <c r="HNC82" s="5"/>
      <c r="HND82" s="5"/>
      <c r="HNE82" s="5"/>
      <c r="HNF82" s="5"/>
      <c r="HNG82" s="5"/>
      <c r="HNH82" s="5"/>
      <c r="HNI82" s="5"/>
      <c r="HNJ82" s="5"/>
      <c r="HNK82" s="5"/>
      <c r="HNL82" s="5"/>
      <c r="HNM82" s="5"/>
      <c r="HNN82" s="5"/>
      <c r="HNO82" s="5"/>
      <c r="HNP82" s="5"/>
      <c r="HNQ82" s="5"/>
      <c r="HNR82" s="5"/>
      <c r="HNS82" s="5"/>
      <c r="HNT82" s="5"/>
      <c r="HNU82" s="5"/>
      <c r="HNV82" s="5"/>
      <c r="HNW82" s="5"/>
      <c r="HNX82" s="5"/>
      <c r="HNY82" s="5"/>
      <c r="HNZ82" s="5"/>
      <c r="HOA82" s="5"/>
      <c r="HOB82" s="5"/>
      <c r="HOC82" s="5"/>
      <c r="HOD82" s="5"/>
      <c r="HOE82" s="5"/>
      <c r="HOF82" s="5"/>
      <c r="HOG82" s="5"/>
      <c r="HOH82" s="5"/>
      <c r="HOI82" s="5"/>
      <c r="HOJ82" s="5"/>
      <c r="HOK82" s="5"/>
      <c r="HOL82" s="5"/>
      <c r="HOM82" s="5"/>
      <c r="HON82" s="5"/>
      <c r="HOO82" s="5"/>
      <c r="HOP82" s="5"/>
      <c r="HOQ82" s="5"/>
      <c r="HOR82" s="5"/>
      <c r="HOS82" s="5"/>
      <c r="HOT82" s="5"/>
      <c r="HOU82" s="5"/>
      <c r="HOV82" s="5"/>
      <c r="HOW82" s="5"/>
      <c r="HOX82" s="5"/>
      <c r="HOY82" s="5"/>
      <c r="HOZ82" s="5"/>
      <c r="HPA82" s="5"/>
      <c r="HPB82" s="5"/>
      <c r="HPC82" s="5"/>
      <c r="HPD82" s="5"/>
      <c r="HPE82" s="5"/>
      <c r="HPF82" s="5"/>
      <c r="HPG82" s="5"/>
      <c r="HPH82" s="5"/>
      <c r="HPI82" s="5"/>
      <c r="HPJ82" s="5"/>
      <c r="HPK82" s="5"/>
      <c r="HPL82" s="5"/>
      <c r="HPM82" s="5"/>
      <c r="HPN82" s="5"/>
      <c r="HPO82" s="5"/>
      <c r="HPP82" s="5"/>
      <c r="HPQ82" s="5"/>
      <c r="HPR82" s="5"/>
      <c r="HPS82" s="5"/>
      <c r="HPT82" s="5"/>
      <c r="HPU82" s="5"/>
      <c r="HPV82" s="5"/>
      <c r="HPW82" s="5"/>
      <c r="HPX82" s="5"/>
      <c r="HPY82" s="5"/>
      <c r="HPZ82" s="5"/>
      <c r="HQA82" s="5"/>
      <c r="HQB82" s="5"/>
      <c r="HQC82" s="5"/>
      <c r="HQD82" s="5"/>
      <c r="HQE82" s="5"/>
      <c r="HQF82" s="5"/>
      <c r="HQG82" s="5"/>
      <c r="HQH82" s="5"/>
      <c r="HQI82" s="5"/>
      <c r="HQJ82" s="5"/>
      <c r="HQK82" s="5"/>
      <c r="HQL82" s="5"/>
      <c r="HQM82" s="5"/>
      <c r="HQN82" s="5"/>
      <c r="HQO82" s="5"/>
      <c r="HQP82" s="5"/>
      <c r="HQQ82" s="5"/>
      <c r="HQR82" s="5"/>
      <c r="HQS82" s="5"/>
      <c r="HQT82" s="5"/>
      <c r="HQU82" s="5"/>
      <c r="HQV82" s="5"/>
      <c r="HQW82" s="5"/>
      <c r="HQX82" s="5"/>
      <c r="HQY82" s="5"/>
      <c r="HQZ82" s="5"/>
      <c r="HRA82" s="5"/>
      <c r="HRB82" s="5"/>
      <c r="HRC82" s="5"/>
      <c r="HRD82" s="5"/>
      <c r="HRE82" s="5"/>
      <c r="HRF82" s="5"/>
      <c r="HRG82" s="5"/>
      <c r="HRH82" s="5"/>
      <c r="HRI82" s="5"/>
      <c r="HRJ82" s="5"/>
      <c r="HRK82" s="5"/>
      <c r="HRL82" s="5"/>
      <c r="HRM82" s="5"/>
      <c r="HRN82" s="5"/>
      <c r="HRO82" s="5"/>
      <c r="HRP82" s="5"/>
      <c r="HRQ82" s="5"/>
      <c r="HRR82" s="5"/>
      <c r="HRS82" s="5"/>
      <c r="HRT82" s="5"/>
      <c r="HRU82" s="5"/>
      <c r="HRV82" s="5"/>
      <c r="HRW82" s="5"/>
      <c r="HRX82" s="5"/>
      <c r="HRY82" s="5"/>
      <c r="HRZ82" s="5"/>
      <c r="HSA82" s="5"/>
      <c r="HSB82" s="5"/>
      <c r="HSC82" s="5"/>
      <c r="HSD82" s="5"/>
      <c r="HSE82" s="5"/>
      <c r="HSF82" s="5"/>
      <c r="HSG82" s="5"/>
      <c r="HSH82" s="5"/>
      <c r="HSI82" s="5"/>
      <c r="HSJ82" s="5"/>
      <c r="HSK82" s="5"/>
      <c r="HSL82" s="5"/>
      <c r="HSM82" s="5"/>
      <c r="HSN82" s="5"/>
      <c r="HSO82" s="5"/>
      <c r="HSP82" s="5"/>
      <c r="HSQ82" s="5"/>
      <c r="HSR82" s="5"/>
      <c r="HSS82" s="5"/>
      <c r="HST82" s="5"/>
      <c r="HSU82" s="5"/>
      <c r="HSV82" s="5"/>
      <c r="HSW82" s="5"/>
      <c r="HSX82" s="5"/>
      <c r="HSY82" s="5"/>
      <c r="HSZ82" s="5"/>
      <c r="HTA82" s="5"/>
      <c r="HTB82" s="5"/>
      <c r="HTC82" s="5"/>
      <c r="HTD82" s="5"/>
      <c r="HTE82" s="5"/>
      <c r="HTF82" s="5"/>
      <c r="HTG82" s="5"/>
      <c r="HTH82" s="5"/>
      <c r="HTI82" s="5"/>
      <c r="HTJ82" s="5"/>
      <c r="HTK82" s="5"/>
      <c r="HTL82" s="5"/>
      <c r="HTM82" s="5"/>
      <c r="HTN82" s="5"/>
      <c r="HTO82" s="5"/>
      <c r="HTP82" s="5"/>
      <c r="HTQ82" s="5"/>
      <c r="HTR82" s="5"/>
      <c r="HTS82" s="5"/>
      <c r="HTT82" s="5"/>
      <c r="HTU82" s="5"/>
      <c r="HTV82" s="5"/>
      <c r="HTW82" s="5"/>
      <c r="HTX82" s="5"/>
      <c r="HTY82" s="5"/>
      <c r="HTZ82" s="5"/>
      <c r="HUA82" s="5"/>
      <c r="HUB82" s="5"/>
      <c r="HUC82" s="5"/>
      <c r="HUD82" s="5"/>
      <c r="HUE82" s="5"/>
      <c r="HUF82" s="5"/>
      <c r="HUG82" s="5"/>
      <c r="HUH82" s="5"/>
      <c r="HUI82" s="5"/>
      <c r="HUJ82" s="5"/>
      <c r="HUK82" s="5"/>
      <c r="HUL82" s="5"/>
      <c r="HUM82" s="5"/>
      <c r="HUN82" s="5"/>
      <c r="HUO82" s="5"/>
      <c r="HUP82" s="5"/>
      <c r="HUQ82" s="5"/>
      <c r="HUR82" s="5"/>
      <c r="HUS82" s="5"/>
      <c r="HUT82" s="5"/>
      <c r="HUU82" s="5"/>
      <c r="HUV82" s="5"/>
      <c r="HUW82" s="5"/>
      <c r="HUX82" s="5"/>
      <c r="HUY82" s="5"/>
      <c r="HUZ82" s="5"/>
      <c r="HVA82" s="5"/>
      <c r="HVB82" s="5"/>
      <c r="HVC82" s="5"/>
      <c r="HVD82" s="5"/>
      <c r="HVE82" s="5"/>
      <c r="HVF82" s="5"/>
      <c r="HVG82" s="5"/>
      <c r="HVH82" s="5"/>
      <c r="HVI82" s="5"/>
      <c r="HVJ82" s="5"/>
      <c r="HVK82" s="5"/>
      <c r="HVL82" s="5"/>
      <c r="HVM82" s="5"/>
      <c r="HVN82" s="5"/>
      <c r="HVO82" s="5"/>
      <c r="HVP82" s="5"/>
      <c r="HVQ82" s="5"/>
      <c r="HVR82" s="5"/>
      <c r="HVS82" s="5"/>
      <c r="HVT82" s="5"/>
      <c r="HVU82" s="5"/>
      <c r="HVV82" s="5"/>
      <c r="HVW82" s="5"/>
      <c r="HVX82" s="5"/>
      <c r="HVY82" s="5"/>
      <c r="HVZ82" s="5"/>
      <c r="HWA82" s="5"/>
      <c r="HWB82" s="5"/>
      <c r="HWC82" s="5"/>
      <c r="HWD82" s="5"/>
      <c r="HWE82" s="5"/>
      <c r="HWF82" s="5"/>
      <c r="HWG82" s="5"/>
      <c r="HWH82" s="5"/>
      <c r="HWI82" s="5"/>
      <c r="HWJ82" s="5"/>
      <c r="HWK82" s="5"/>
      <c r="HWL82" s="5"/>
      <c r="HWM82" s="5"/>
      <c r="HWN82" s="5"/>
      <c r="HWO82" s="5"/>
      <c r="HWP82" s="5"/>
      <c r="HWQ82" s="5"/>
      <c r="HWR82" s="5"/>
      <c r="HWS82" s="5"/>
      <c r="HWT82" s="5"/>
      <c r="HWU82" s="5"/>
      <c r="HWV82" s="5"/>
      <c r="HWW82" s="5"/>
      <c r="HWX82" s="5"/>
      <c r="HWY82" s="5"/>
      <c r="HWZ82" s="5"/>
      <c r="HXA82" s="5"/>
      <c r="HXB82" s="5"/>
      <c r="HXC82" s="5"/>
      <c r="HXD82" s="5"/>
      <c r="HXE82" s="5"/>
      <c r="HXF82" s="5"/>
      <c r="HXG82" s="5"/>
      <c r="HXH82" s="5"/>
      <c r="HXI82" s="5"/>
      <c r="HXJ82" s="5"/>
      <c r="HXK82" s="5"/>
      <c r="HXL82" s="5"/>
      <c r="HXM82" s="5"/>
      <c r="HXN82" s="5"/>
      <c r="HXO82" s="5"/>
      <c r="HXP82" s="5"/>
      <c r="HXQ82" s="5"/>
      <c r="HXR82" s="5"/>
      <c r="HXS82" s="5"/>
      <c r="HXT82" s="5"/>
      <c r="HXU82" s="5"/>
      <c r="HXV82" s="5"/>
      <c r="HXW82" s="5"/>
      <c r="HXX82" s="5"/>
      <c r="HXY82" s="5"/>
      <c r="HXZ82" s="5"/>
      <c r="HYA82" s="5"/>
      <c r="HYB82" s="5"/>
      <c r="HYC82" s="5"/>
      <c r="HYD82" s="5"/>
      <c r="HYE82" s="5"/>
      <c r="HYF82" s="5"/>
      <c r="HYG82" s="5"/>
      <c r="HYH82" s="5"/>
      <c r="HYI82" s="5"/>
      <c r="HYJ82" s="5"/>
      <c r="HYK82" s="5"/>
      <c r="HYL82" s="5"/>
      <c r="HYM82" s="5"/>
      <c r="HYN82" s="5"/>
      <c r="HYO82" s="5"/>
      <c r="HYP82" s="5"/>
      <c r="HYQ82" s="5"/>
      <c r="HYR82" s="5"/>
      <c r="HYS82" s="5"/>
      <c r="HYT82" s="5"/>
      <c r="HYU82" s="5"/>
      <c r="HYV82" s="5"/>
      <c r="HYW82" s="5"/>
      <c r="HYX82" s="5"/>
      <c r="HYY82" s="5"/>
      <c r="HYZ82" s="5"/>
      <c r="HZA82" s="5"/>
      <c r="HZB82" s="5"/>
      <c r="HZC82" s="5"/>
      <c r="HZD82" s="5"/>
      <c r="HZE82" s="5"/>
      <c r="HZF82" s="5"/>
      <c r="HZG82" s="5"/>
      <c r="HZH82" s="5"/>
      <c r="HZI82" s="5"/>
      <c r="HZJ82" s="5"/>
      <c r="HZK82" s="5"/>
      <c r="HZL82" s="5"/>
      <c r="HZM82" s="5"/>
      <c r="HZN82" s="5"/>
      <c r="HZO82" s="5"/>
      <c r="HZP82" s="5"/>
      <c r="HZQ82" s="5"/>
      <c r="HZR82" s="5"/>
      <c r="HZS82" s="5"/>
      <c r="HZT82" s="5"/>
      <c r="HZU82" s="5"/>
      <c r="HZV82" s="5"/>
      <c r="HZW82" s="5"/>
      <c r="HZX82" s="5"/>
      <c r="HZY82" s="5"/>
      <c r="HZZ82" s="5"/>
      <c r="IAA82" s="5"/>
      <c r="IAB82" s="5"/>
      <c r="IAC82" s="5"/>
      <c r="IAD82" s="5"/>
      <c r="IAE82" s="5"/>
      <c r="IAF82" s="5"/>
      <c r="IAG82" s="5"/>
      <c r="IAH82" s="5"/>
      <c r="IAI82" s="5"/>
      <c r="IAJ82" s="5"/>
      <c r="IAK82" s="5"/>
      <c r="IAL82" s="5"/>
      <c r="IAM82" s="5"/>
      <c r="IAN82" s="5"/>
      <c r="IAO82" s="5"/>
      <c r="IAP82" s="5"/>
      <c r="IAQ82" s="5"/>
      <c r="IAR82" s="5"/>
      <c r="IAS82" s="5"/>
      <c r="IAT82" s="5"/>
      <c r="IAU82" s="5"/>
      <c r="IAV82" s="5"/>
      <c r="IAW82" s="5"/>
      <c r="IAX82" s="5"/>
      <c r="IAY82" s="5"/>
      <c r="IAZ82" s="5"/>
      <c r="IBA82" s="5"/>
      <c r="IBB82" s="5"/>
      <c r="IBC82" s="5"/>
      <c r="IBD82" s="5"/>
      <c r="IBE82" s="5"/>
      <c r="IBF82" s="5"/>
      <c r="IBG82" s="5"/>
      <c r="IBH82" s="5"/>
      <c r="IBI82" s="5"/>
      <c r="IBJ82" s="5"/>
      <c r="IBK82" s="5"/>
      <c r="IBL82" s="5"/>
      <c r="IBM82" s="5"/>
      <c r="IBN82" s="5"/>
      <c r="IBO82" s="5"/>
      <c r="IBP82" s="5"/>
      <c r="IBQ82" s="5"/>
      <c r="IBR82" s="5"/>
      <c r="IBS82" s="5"/>
      <c r="IBT82" s="5"/>
      <c r="IBU82" s="5"/>
      <c r="IBV82" s="5"/>
      <c r="IBW82" s="5"/>
      <c r="IBX82" s="5"/>
      <c r="IBY82" s="5"/>
      <c r="IBZ82" s="5"/>
      <c r="ICA82" s="5"/>
      <c r="ICB82" s="5"/>
      <c r="ICC82" s="5"/>
      <c r="ICD82" s="5"/>
      <c r="ICE82" s="5"/>
      <c r="ICF82" s="5"/>
      <c r="ICG82" s="5"/>
      <c r="ICH82" s="5"/>
      <c r="ICI82" s="5"/>
      <c r="ICJ82" s="5"/>
      <c r="ICK82" s="5"/>
      <c r="ICL82" s="5"/>
      <c r="ICM82" s="5"/>
      <c r="ICN82" s="5"/>
      <c r="ICO82" s="5"/>
      <c r="ICP82" s="5"/>
      <c r="ICQ82" s="5"/>
      <c r="ICR82" s="5"/>
      <c r="ICS82" s="5"/>
      <c r="ICT82" s="5"/>
      <c r="ICU82" s="5"/>
      <c r="ICV82" s="5"/>
      <c r="ICW82" s="5"/>
      <c r="ICX82" s="5"/>
      <c r="ICY82" s="5"/>
      <c r="ICZ82" s="5"/>
      <c r="IDA82" s="5"/>
      <c r="IDB82" s="5"/>
      <c r="IDC82" s="5"/>
      <c r="IDD82" s="5"/>
      <c r="IDE82" s="5"/>
      <c r="IDF82" s="5"/>
      <c r="IDG82" s="5"/>
      <c r="IDH82" s="5"/>
      <c r="IDI82" s="5"/>
      <c r="IDJ82" s="5"/>
      <c r="IDK82" s="5"/>
      <c r="IDL82" s="5"/>
      <c r="IDM82" s="5"/>
      <c r="IDN82" s="5"/>
      <c r="IDO82" s="5"/>
      <c r="IDP82" s="5"/>
      <c r="IDQ82" s="5"/>
      <c r="IDR82" s="5"/>
      <c r="IDS82" s="5"/>
      <c r="IDT82" s="5"/>
      <c r="IDU82" s="5"/>
      <c r="IDV82" s="5"/>
      <c r="IDW82" s="5"/>
      <c r="IDX82" s="5"/>
      <c r="IDY82" s="5"/>
      <c r="IDZ82" s="5"/>
      <c r="IEA82" s="5"/>
      <c r="IEB82" s="5"/>
      <c r="IEC82" s="5"/>
      <c r="IED82" s="5"/>
      <c r="IEE82" s="5"/>
      <c r="IEF82" s="5"/>
      <c r="IEG82" s="5"/>
      <c r="IEH82" s="5"/>
      <c r="IEI82" s="5"/>
      <c r="IEJ82" s="5"/>
      <c r="IEK82" s="5"/>
      <c r="IEL82" s="5"/>
      <c r="IEM82" s="5"/>
      <c r="IEN82" s="5"/>
      <c r="IEO82" s="5"/>
      <c r="IEP82" s="5"/>
      <c r="IEQ82" s="5"/>
      <c r="IER82" s="5"/>
      <c r="IES82" s="5"/>
      <c r="IET82" s="5"/>
      <c r="IEU82" s="5"/>
      <c r="IEV82" s="5"/>
      <c r="IEW82" s="5"/>
      <c r="IEX82" s="5"/>
      <c r="IEY82" s="5"/>
      <c r="IEZ82" s="5"/>
      <c r="IFA82" s="5"/>
      <c r="IFB82" s="5"/>
      <c r="IFC82" s="5"/>
      <c r="IFD82" s="5"/>
      <c r="IFE82" s="5"/>
      <c r="IFF82" s="5"/>
      <c r="IFG82" s="5"/>
      <c r="IFH82" s="5"/>
      <c r="IFI82" s="5"/>
      <c r="IFJ82" s="5"/>
      <c r="IFK82" s="5"/>
      <c r="IFL82" s="5"/>
      <c r="IFM82" s="5"/>
      <c r="IFN82" s="5"/>
      <c r="IFO82" s="5"/>
      <c r="IFP82" s="5"/>
      <c r="IFQ82" s="5"/>
      <c r="IFR82" s="5"/>
      <c r="IFS82" s="5"/>
      <c r="IFT82" s="5"/>
      <c r="IFU82" s="5"/>
      <c r="IFV82" s="5"/>
      <c r="IFW82" s="5"/>
      <c r="IFX82" s="5"/>
      <c r="IFY82" s="5"/>
      <c r="IFZ82" s="5"/>
      <c r="IGA82" s="5"/>
      <c r="IGB82" s="5"/>
      <c r="IGC82" s="5"/>
      <c r="IGD82" s="5"/>
      <c r="IGE82" s="5"/>
      <c r="IGF82" s="5"/>
      <c r="IGG82" s="5"/>
      <c r="IGH82" s="5"/>
      <c r="IGI82" s="5"/>
      <c r="IGJ82" s="5"/>
      <c r="IGK82" s="5"/>
      <c r="IGL82" s="5"/>
      <c r="IGM82" s="5"/>
      <c r="IGN82" s="5"/>
      <c r="IGO82" s="5"/>
      <c r="IGP82" s="5"/>
      <c r="IGQ82" s="5"/>
      <c r="IGR82" s="5"/>
      <c r="IGS82" s="5"/>
      <c r="IGT82" s="5"/>
      <c r="IGU82" s="5"/>
      <c r="IGV82" s="5"/>
      <c r="IGW82" s="5"/>
      <c r="IGX82" s="5"/>
      <c r="IGY82" s="5"/>
      <c r="IGZ82" s="5"/>
      <c r="IHA82" s="5"/>
      <c r="IHB82" s="5"/>
      <c r="IHC82" s="5"/>
      <c r="IHD82" s="5"/>
      <c r="IHE82" s="5"/>
      <c r="IHF82" s="5"/>
      <c r="IHG82" s="5"/>
      <c r="IHH82" s="5"/>
      <c r="IHI82" s="5"/>
      <c r="IHJ82" s="5"/>
      <c r="IHK82" s="5"/>
      <c r="IHL82" s="5"/>
      <c r="IHM82" s="5"/>
      <c r="IHN82" s="5"/>
      <c r="IHO82" s="5"/>
      <c r="IHP82" s="5"/>
      <c r="IHQ82" s="5"/>
      <c r="IHR82" s="5"/>
      <c r="IHS82" s="5"/>
      <c r="IHT82" s="5"/>
      <c r="IHU82" s="5"/>
      <c r="IHV82" s="5"/>
      <c r="IHW82" s="5"/>
      <c r="IHX82" s="5"/>
      <c r="IHY82" s="5"/>
      <c r="IHZ82" s="5"/>
      <c r="IIA82" s="5"/>
      <c r="IIB82" s="5"/>
      <c r="IIC82" s="5"/>
      <c r="IID82" s="5"/>
      <c r="IIE82" s="5"/>
      <c r="IIF82" s="5"/>
      <c r="IIG82" s="5"/>
      <c r="IIH82" s="5"/>
      <c r="III82" s="5"/>
      <c r="IIJ82" s="5"/>
      <c r="IIK82" s="5"/>
      <c r="IIL82" s="5"/>
      <c r="IIM82" s="5"/>
      <c r="IIN82" s="5"/>
      <c r="IIO82" s="5"/>
      <c r="IIP82" s="5"/>
      <c r="IIQ82" s="5"/>
      <c r="IIR82" s="5"/>
      <c r="IIS82" s="5"/>
      <c r="IIT82" s="5"/>
      <c r="IIU82" s="5"/>
      <c r="IIV82" s="5"/>
      <c r="IIW82" s="5"/>
      <c r="IIX82" s="5"/>
      <c r="IIY82" s="5"/>
      <c r="IIZ82" s="5"/>
      <c r="IJA82" s="5"/>
      <c r="IJB82" s="5"/>
      <c r="IJC82" s="5"/>
      <c r="IJD82" s="5"/>
      <c r="IJE82" s="5"/>
      <c r="IJF82" s="5"/>
      <c r="IJG82" s="5"/>
      <c r="IJH82" s="5"/>
      <c r="IJI82" s="5"/>
      <c r="IJJ82" s="5"/>
      <c r="IJK82" s="5"/>
      <c r="IJL82" s="5"/>
      <c r="IJM82" s="5"/>
      <c r="IJN82" s="5"/>
      <c r="IJO82" s="5"/>
      <c r="IJP82" s="5"/>
      <c r="IJQ82" s="5"/>
      <c r="IJR82" s="5"/>
      <c r="IJS82" s="5"/>
      <c r="IJT82" s="5"/>
      <c r="IJU82" s="5"/>
      <c r="IJV82" s="5"/>
      <c r="IJW82" s="5"/>
      <c r="IJX82" s="5"/>
      <c r="IJY82" s="5"/>
      <c r="IJZ82" s="5"/>
      <c r="IKA82" s="5"/>
      <c r="IKB82" s="5"/>
      <c r="IKC82" s="5"/>
      <c r="IKD82" s="5"/>
      <c r="IKE82" s="5"/>
      <c r="IKF82" s="5"/>
      <c r="IKG82" s="5"/>
      <c r="IKH82" s="5"/>
      <c r="IKI82" s="5"/>
      <c r="IKJ82" s="5"/>
      <c r="IKK82" s="5"/>
      <c r="IKL82" s="5"/>
      <c r="IKM82" s="5"/>
      <c r="IKN82" s="5"/>
      <c r="IKO82" s="5"/>
      <c r="IKP82" s="5"/>
      <c r="IKQ82" s="5"/>
      <c r="IKR82" s="5"/>
      <c r="IKS82" s="5"/>
      <c r="IKT82" s="5"/>
      <c r="IKU82" s="5"/>
      <c r="IKV82" s="5"/>
      <c r="IKW82" s="5"/>
      <c r="IKX82" s="5"/>
      <c r="IKY82" s="5"/>
      <c r="IKZ82" s="5"/>
      <c r="ILA82" s="5"/>
      <c r="ILB82" s="5"/>
      <c r="ILC82" s="5"/>
      <c r="ILD82" s="5"/>
      <c r="ILE82" s="5"/>
      <c r="ILF82" s="5"/>
      <c r="ILG82" s="5"/>
      <c r="ILH82" s="5"/>
      <c r="ILI82" s="5"/>
      <c r="ILJ82" s="5"/>
      <c r="ILK82" s="5"/>
      <c r="ILL82" s="5"/>
      <c r="ILM82" s="5"/>
      <c r="ILN82" s="5"/>
      <c r="ILO82" s="5"/>
      <c r="ILP82" s="5"/>
      <c r="ILQ82" s="5"/>
      <c r="ILR82" s="5"/>
      <c r="ILS82" s="5"/>
      <c r="ILT82" s="5"/>
      <c r="ILU82" s="5"/>
      <c r="ILV82" s="5"/>
      <c r="ILW82" s="5"/>
      <c r="ILX82" s="5"/>
      <c r="ILY82" s="5"/>
      <c r="ILZ82" s="5"/>
      <c r="IMA82" s="5"/>
      <c r="IMB82" s="5"/>
      <c r="IMC82" s="5"/>
      <c r="IMD82" s="5"/>
      <c r="IME82" s="5"/>
      <c r="IMF82" s="5"/>
      <c r="IMG82" s="5"/>
      <c r="IMH82" s="5"/>
      <c r="IMI82" s="5"/>
      <c r="IMJ82" s="5"/>
      <c r="IMK82" s="5"/>
      <c r="IML82" s="5"/>
      <c r="IMM82" s="5"/>
      <c r="IMN82" s="5"/>
      <c r="IMO82" s="5"/>
      <c r="IMP82" s="5"/>
      <c r="IMQ82" s="5"/>
      <c r="IMR82" s="5"/>
      <c r="IMS82" s="5"/>
      <c r="IMT82" s="5"/>
      <c r="IMU82" s="5"/>
      <c r="IMV82" s="5"/>
      <c r="IMW82" s="5"/>
      <c r="IMX82" s="5"/>
      <c r="IMY82" s="5"/>
      <c r="IMZ82" s="5"/>
      <c r="INA82" s="5"/>
      <c r="INB82" s="5"/>
      <c r="INC82" s="5"/>
      <c r="IND82" s="5"/>
      <c r="INE82" s="5"/>
      <c r="INF82" s="5"/>
      <c r="ING82" s="5"/>
      <c r="INH82" s="5"/>
      <c r="INI82" s="5"/>
      <c r="INJ82" s="5"/>
      <c r="INK82" s="5"/>
      <c r="INL82" s="5"/>
      <c r="INM82" s="5"/>
      <c r="INN82" s="5"/>
      <c r="INO82" s="5"/>
      <c r="INP82" s="5"/>
      <c r="INQ82" s="5"/>
      <c r="INR82" s="5"/>
      <c r="INS82" s="5"/>
      <c r="INT82" s="5"/>
      <c r="INU82" s="5"/>
      <c r="INV82" s="5"/>
      <c r="INW82" s="5"/>
      <c r="INX82" s="5"/>
      <c r="INY82" s="5"/>
      <c r="INZ82" s="5"/>
      <c r="IOA82" s="5"/>
      <c r="IOB82" s="5"/>
      <c r="IOC82" s="5"/>
      <c r="IOD82" s="5"/>
      <c r="IOE82" s="5"/>
      <c r="IOF82" s="5"/>
      <c r="IOG82" s="5"/>
      <c r="IOH82" s="5"/>
      <c r="IOI82" s="5"/>
      <c r="IOJ82" s="5"/>
      <c r="IOK82" s="5"/>
      <c r="IOL82" s="5"/>
      <c r="IOM82" s="5"/>
      <c r="ION82" s="5"/>
      <c r="IOO82" s="5"/>
      <c r="IOP82" s="5"/>
      <c r="IOQ82" s="5"/>
      <c r="IOR82" s="5"/>
      <c r="IOS82" s="5"/>
      <c r="IOT82" s="5"/>
      <c r="IOU82" s="5"/>
      <c r="IOV82" s="5"/>
      <c r="IOW82" s="5"/>
      <c r="IOX82" s="5"/>
      <c r="IOY82" s="5"/>
      <c r="IOZ82" s="5"/>
      <c r="IPA82" s="5"/>
      <c r="IPB82" s="5"/>
      <c r="IPC82" s="5"/>
      <c r="IPD82" s="5"/>
      <c r="IPE82" s="5"/>
      <c r="IPF82" s="5"/>
      <c r="IPG82" s="5"/>
      <c r="IPH82" s="5"/>
      <c r="IPI82" s="5"/>
      <c r="IPJ82" s="5"/>
      <c r="IPK82" s="5"/>
      <c r="IPL82" s="5"/>
      <c r="IPM82" s="5"/>
      <c r="IPN82" s="5"/>
      <c r="IPO82" s="5"/>
      <c r="IPP82" s="5"/>
      <c r="IPQ82" s="5"/>
      <c r="IPR82" s="5"/>
      <c r="IPS82" s="5"/>
      <c r="IPT82" s="5"/>
      <c r="IPU82" s="5"/>
      <c r="IPV82" s="5"/>
      <c r="IPW82" s="5"/>
      <c r="IPX82" s="5"/>
      <c r="IPY82" s="5"/>
      <c r="IPZ82" s="5"/>
      <c r="IQA82" s="5"/>
      <c r="IQB82" s="5"/>
      <c r="IQC82" s="5"/>
      <c r="IQD82" s="5"/>
      <c r="IQE82" s="5"/>
      <c r="IQF82" s="5"/>
      <c r="IQG82" s="5"/>
      <c r="IQH82" s="5"/>
      <c r="IQI82" s="5"/>
      <c r="IQJ82" s="5"/>
      <c r="IQK82" s="5"/>
      <c r="IQL82" s="5"/>
      <c r="IQM82" s="5"/>
      <c r="IQN82" s="5"/>
      <c r="IQO82" s="5"/>
      <c r="IQP82" s="5"/>
      <c r="IQQ82" s="5"/>
      <c r="IQR82" s="5"/>
      <c r="IQS82" s="5"/>
      <c r="IQT82" s="5"/>
      <c r="IQU82" s="5"/>
      <c r="IQV82" s="5"/>
      <c r="IQW82" s="5"/>
      <c r="IQX82" s="5"/>
      <c r="IQY82" s="5"/>
      <c r="IQZ82" s="5"/>
      <c r="IRA82" s="5"/>
      <c r="IRB82" s="5"/>
      <c r="IRC82" s="5"/>
      <c r="IRD82" s="5"/>
      <c r="IRE82" s="5"/>
      <c r="IRF82" s="5"/>
      <c r="IRG82" s="5"/>
      <c r="IRH82" s="5"/>
      <c r="IRI82" s="5"/>
      <c r="IRJ82" s="5"/>
      <c r="IRK82" s="5"/>
      <c r="IRL82" s="5"/>
      <c r="IRM82" s="5"/>
      <c r="IRN82" s="5"/>
      <c r="IRO82" s="5"/>
      <c r="IRP82" s="5"/>
      <c r="IRQ82" s="5"/>
      <c r="IRR82" s="5"/>
      <c r="IRS82" s="5"/>
      <c r="IRT82" s="5"/>
      <c r="IRU82" s="5"/>
      <c r="IRV82" s="5"/>
      <c r="IRW82" s="5"/>
      <c r="IRX82" s="5"/>
      <c r="IRY82" s="5"/>
      <c r="IRZ82" s="5"/>
      <c r="ISA82" s="5"/>
      <c r="ISB82" s="5"/>
      <c r="ISC82" s="5"/>
      <c r="ISD82" s="5"/>
      <c r="ISE82" s="5"/>
      <c r="ISF82" s="5"/>
      <c r="ISG82" s="5"/>
      <c r="ISH82" s="5"/>
      <c r="ISI82" s="5"/>
      <c r="ISJ82" s="5"/>
      <c r="ISK82" s="5"/>
      <c r="ISL82" s="5"/>
      <c r="ISM82" s="5"/>
      <c r="ISN82" s="5"/>
      <c r="ISO82" s="5"/>
      <c r="ISP82" s="5"/>
      <c r="ISQ82" s="5"/>
      <c r="ISR82" s="5"/>
      <c r="ISS82" s="5"/>
      <c r="IST82" s="5"/>
      <c r="ISU82" s="5"/>
      <c r="ISV82" s="5"/>
      <c r="ISW82" s="5"/>
      <c r="ISX82" s="5"/>
      <c r="ISY82" s="5"/>
      <c r="ISZ82" s="5"/>
      <c r="ITA82" s="5"/>
      <c r="ITB82" s="5"/>
      <c r="ITC82" s="5"/>
      <c r="ITD82" s="5"/>
      <c r="ITE82" s="5"/>
      <c r="ITF82" s="5"/>
      <c r="ITG82" s="5"/>
      <c r="ITH82" s="5"/>
      <c r="ITI82" s="5"/>
      <c r="ITJ82" s="5"/>
      <c r="ITK82" s="5"/>
      <c r="ITL82" s="5"/>
      <c r="ITM82" s="5"/>
      <c r="ITN82" s="5"/>
      <c r="ITO82" s="5"/>
      <c r="ITP82" s="5"/>
      <c r="ITQ82" s="5"/>
      <c r="ITR82" s="5"/>
      <c r="ITS82" s="5"/>
      <c r="ITT82" s="5"/>
      <c r="ITU82" s="5"/>
      <c r="ITV82" s="5"/>
      <c r="ITW82" s="5"/>
      <c r="ITX82" s="5"/>
      <c r="ITY82" s="5"/>
      <c r="ITZ82" s="5"/>
      <c r="IUA82" s="5"/>
      <c r="IUB82" s="5"/>
      <c r="IUC82" s="5"/>
      <c r="IUD82" s="5"/>
      <c r="IUE82" s="5"/>
      <c r="IUF82" s="5"/>
      <c r="IUG82" s="5"/>
      <c r="IUH82" s="5"/>
      <c r="IUI82" s="5"/>
      <c r="IUJ82" s="5"/>
      <c r="IUK82" s="5"/>
      <c r="IUL82" s="5"/>
      <c r="IUM82" s="5"/>
      <c r="IUN82" s="5"/>
      <c r="IUO82" s="5"/>
      <c r="IUP82" s="5"/>
      <c r="IUQ82" s="5"/>
      <c r="IUR82" s="5"/>
      <c r="IUS82" s="5"/>
      <c r="IUT82" s="5"/>
      <c r="IUU82" s="5"/>
      <c r="IUV82" s="5"/>
      <c r="IUW82" s="5"/>
      <c r="IUX82" s="5"/>
      <c r="IUY82" s="5"/>
      <c r="IUZ82" s="5"/>
      <c r="IVA82" s="5"/>
      <c r="IVB82" s="5"/>
      <c r="IVC82" s="5"/>
      <c r="IVD82" s="5"/>
      <c r="IVE82" s="5"/>
      <c r="IVF82" s="5"/>
      <c r="IVG82" s="5"/>
      <c r="IVH82" s="5"/>
      <c r="IVI82" s="5"/>
      <c r="IVJ82" s="5"/>
      <c r="IVK82" s="5"/>
      <c r="IVL82" s="5"/>
      <c r="IVM82" s="5"/>
      <c r="IVN82" s="5"/>
      <c r="IVO82" s="5"/>
      <c r="IVP82" s="5"/>
      <c r="IVQ82" s="5"/>
      <c r="IVR82" s="5"/>
      <c r="IVS82" s="5"/>
      <c r="IVT82" s="5"/>
      <c r="IVU82" s="5"/>
      <c r="IVV82" s="5"/>
      <c r="IVW82" s="5"/>
      <c r="IVX82" s="5"/>
      <c r="IVY82" s="5"/>
      <c r="IVZ82" s="5"/>
      <c r="IWA82" s="5"/>
      <c r="IWB82" s="5"/>
      <c r="IWC82" s="5"/>
      <c r="IWD82" s="5"/>
      <c r="IWE82" s="5"/>
      <c r="IWF82" s="5"/>
      <c r="IWG82" s="5"/>
      <c r="IWH82" s="5"/>
      <c r="IWI82" s="5"/>
      <c r="IWJ82" s="5"/>
      <c r="IWK82" s="5"/>
      <c r="IWL82" s="5"/>
      <c r="IWM82" s="5"/>
      <c r="IWN82" s="5"/>
      <c r="IWO82" s="5"/>
      <c r="IWP82" s="5"/>
      <c r="IWQ82" s="5"/>
      <c r="IWR82" s="5"/>
      <c r="IWS82" s="5"/>
      <c r="IWT82" s="5"/>
      <c r="IWU82" s="5"/>
      <c r="IWV82" s="5"/>
      <c r="IWW82" s="5"/>
      <c r="IWX82" s="5"/>
      <c r="IWY82" s="5"/>
      <c r="IWZ82" s="5"/>
      <c r="IXA82" s="5"/>
      <c r="IXB82" s="5"/>
      <c r="IXC82" s="5"/>
      <c r="IXD82" s="5"/>
      <c r="IXE82" s="5"/>
      <c r="IXF82" s="5"/>
      <c r="IXG82" s="5"/>
      <c r="IXH82" s="5"/>
      <c r="IXI82" s="5"/>
      <c r="IXJ82" s="5"/>
      <c r="IXK82" s="5"/>
      <c r="IXL82" s="5"/>
      <c r="IXM82" s="5"/>
      <c r="IXN82" s="5"/>
      <c r="IXO82" s="5"/>
      <c r="IXP82" s="5"/>
      <c r="IXQ82" s="5"/>
      <c r="IXR82" s="5"/>
      <c r="IXS82" s="5"/>
      <c r="IXT82" s="5"/>
      <c r="IXU82" s="5"/>
      <c r="IXV82" s="5"/>
      <c r="IXW82" s="5"/>
      <c r="IXX82" s="5"/>
      <c r="IXY82" s="5"/>
      <c r="IXZ82" s="5"/>
      <c r="IYA82" s="5"/>
      <c r="IYB82" s="5"/>
      <c r="IYC82" s="5"/>
      <c r="IYD82" s="5"/>
      <c r="IYE82" s="5"/>
      <c r="IYF82" s="5"/>
      <c r="IYG82" s="5"/>
      <c r="IYH82" s="5"/>
      <c r="IYI82" s="5"/>
      <c r="IYJ82" s="5"/>
      <c r="IYK82" s="5"/>
      <c r="IYL82" s="5"/>
      <c r="IYM82" s="5"/>
      <c r="IYN82" s="5"/>
      <c r="IYO82" s="5"/>
      <c r="IYP82" s="5"/>
      <c r="IYQ82" s="5"/>
      <c r="IYR82" s="5"/>
      <c r="IYS82" s="5"/>
      <c r="IYT82" s="5"/>
      <c r="IYU82" s="5"/>
      <c r="IYV82" s="5"/>
      <c r="IYW82" s="5"/>
      <c r="IYX82" s="5"/>
      <c r="IYY82" s="5"/>
      <c r="IYZ82" s="5"/>
      <c r="IZA82" s="5"/>
      <c r="IZB82" s="5"/>
      <c r="IZC82" s="5"/>
      <c r="IZD82" s="5"/>
      <c r="IZE82" s="5"/>
      <c r="IZF82" s="5"/>
      <c r="IZG82" s="5"/>
      <c r="IZH82" s="5"/>
      <c r="IZI82" s="5"/>
      <c r="IZJ82" s="5"/>
      <c r="IZK82" s="5"/>
      <c r="IZL82" s="5"/>
      <c r="IZM82" s="5"/>
      <c r="IZN82" s="5"/>
      <c r="IZO82" s="5"/>
      <c r="IZP82" s="5"/>
      <c r="IZQ82" s="5"/>
      <c r="IZR82" s="5"/>
      <c r="IZS82" s="5"/>
      <c r="IZT82" s="5"/>
      <c r="IZU82" s="5"/>
      <c r="IZV82" s="5"/>
      <c r="IZW82" s="5"/>
      <c r="IZX82" s="5"/>
      <c r="IZY82" s="5"/>
      <c r="IZZ82" s="5"/>
      <c r="JAA82" s="5"/>
      <c r="JAB82" s="5"/>
      <c r="JAC82" s="5"/>
      <c r="JAD82" s="5"/>
      <c r="JAE82" s="5"/>
      <c r="JAF82" s="5"/>
      <c r="JAG82" s="5"/>
      <c r="JAH82" s="5"/>
      <c r="JAI82" s="5"/>
      <c r="JAJ82" s="5"/>
      <c r="JAK82" s="5"/>
      <c r="JAL82" s="5"/>
      <c r="JAM82" s="5"/>
      <c r="JAN82" s="5"/>
      <c r="JAO82" s="5"/>
      <c r="JAP82" s="5"/>
      <c r="JAQ82" s="5"/>
      <c r="JAR82" s="5"/>
      <c r="JAS82" s="5"/>
      <c r="JAT82" s="5"/>
      <c r="JAU82" s="5"/>
      <c r="JAV82" s="5"/>
      <c r="JAW82" s="5"/>
      <c r="JAX82" s="5"/>
      <c r="JAY82" s="5"/>
      <c r="JAZ82" s="5"/>
      <c r="JBA82" s="5"/>
      <c r="JBB82" s="5"/>
      <c r="JBC82" s="5"/>
      <c r="JBD82" s="5"/>
      <c r="JBE82" s="5"/>
      <c r="JBF82" s="5"/>
      <c r="JBG82" s="5"/>
      <c r="JBH82" s="5"/>
      <c r="JBI82" s="5"/>
      <c r="JBJ82" s="5"/>
      <c r="JBK82" s="5"/>
      <c r="JBL82" s="5"/>
      <c r="JBM82" s="5"/>
      <c r="JBN82" s="5"/>
      <c r="JBO82" s="5"/>
      <c r="JBP82" s="5"/>
      <c r="JBQ82" s="5"/>
      <c r="JBR82" s="5"/>
      <c r="JBS82" s="5"/>
      <c r="JBT82" s="5"/>
      <c r="JBU82" s="5"/>
      <c r="JBV82" s="5"/>
      <c r="JBW82" s="5"/>
      <c r="JBX82" s="5"/>
      <c r="JBY82" s="5"/>
      <c r="JBZ82" s="5"/>
      <c r="JCA82" s="5"/>
      <c r="JCB82" s="5"/>
      <c r="JCC82" s="5"/>
      <c r="JCD82" s="5"/>
      <c r="JCE82" s="5"/>
      <c r="JCF82" s="5"/>
      <c r="JCG82" s="5"/>
      <c r="JCH82" s="5"/>
      <c r="JCI82" s="5"/>
      <c r="JCJ82" s="5"/>
      <c r="JCK82" s="5"/>
      <c r="JCL82" s="5"/>
      <c r="JCM82" s="5"/>
      <c r="JCN82" s="5"/>
      <c r="JCO82" s="5"/>
      <c r="JCP82" s="5"/>
      <c r="JCQ82" s="5"/>
      <c r="JCR82" s="5"/>
      <c r="JCS82" s="5"/>
      <c r="JCT82" s="5"/>
      <c r="JCU82" s="5"/>
      <c r="JCV82" s="5"/>
      <c r="JCW82" s="5"/>
      <c r="JCX82" s="5"/>
      <c r="JCY82" s="5"/>
      <c r="JCZ82" s="5"/>
      <c r="JDA82" s="5"/>
      <c r="JDB82" s="5"/>
      <c r="JDC82" s="5"/>
      <c r="JDD82" s="5"/>
      <c r="JDE82" s="5"/>
      <c r="JDF82" s="5"/>
      <c r="JDG82" s="5"/>
      <c r="JDH82" s="5"/>
      <c r="JDI82" s="5"/>
      <c r="JDJ82" s="5"/>
      <c r="JDK82" s="5"/>
      <c r="JDL82" s="5"/>
      <c r="JDM82" s="5"/>
      <c r="JDN82" s="5"/>
      <c r="JDO82" s="5"/>
      <c r="JDP82" s="5"/>
      <c r="JDQ82" s="5"/>
      <c r="JDR82" s="5"/>
      <c r="JDS82" s="5"/>
      <c r="JDT82" s="5"/>
      <c r="JDU82" s="5"/>
      <c r="JDV82" s="5"/>
      <c r="JDW82" s="5"/>
      <c r="JDX82" s="5"/>
      <c r="JDY82" s="5"/>
      <c r="JDZ82" s="5"/>
      <c r="JEA82" s="5"/>
      <c r="JEB82" s="5"/>
      <c r="JEC82" s="5"/>
      <c r="JED82" s="5"/>
      <c r="JEE82" s="5"/>
      <c r="JEF82" s="5"/>
      <c r="JEG82" s="5"/>
      <c r="JEH82" s="5"/>
      <c r="JEI82" s="5"/>
      <c r="JEJ82" s="5"/>
      <c r="JEK82" s="5"/>
      <c r="JEL82" s="5"/>
      <c r="JEM82" s="5"/>
      <c r="JEN82" s="5"/>
      <c r="JEO82" s="5"/>
      <c r="JEP82" s="5"/>
      <c r="JEQ82" s="5"/>
      <c r="JER82" s="5"/>
      <c r="JES82" s="5"/>
      <c r="JET82" s="5"/>
      <c r="JEU82" s="5"/>
      <c r="JEV82" s="5"/>
      <c r="JEW82" s="5"/>
      <c r="JEX82" s="5"/>
      <c r="JEY82" s="5"/>
      <c r="JEZ82" s="5"/>
      <c r="JFA82" s="5"/>
      <c r="JFB82" s="5"/>
      <c r="JFC82" s="5"/>
      <c r="JFD82" s="5"/>
      <c r="JFE82" s="5"/>
      <c r="JFF82" s="5"/>
      <c r="JFG82" s="5"/>
      <c r="JFH82" s="5"/>
      <c r="JFI82" s="5"/>
      <c r="JFJ82" s="5"/>
      <c r="JFK82" s="5"/>
      <c r="JFL82" s="5"/>
      <c r="JFM82" s="5"/>
      <c r="JFN82" s="5"/>
      <c r="JFO82" s="5"/>
      <c r="JFP82" s="5"/>
      <c r="JFQ82" s="5"/>
      <c r="JFR82" s="5"/>
      <c r="JFS82" s="5"/>
      <c r="JFT82" s="5"/>
      <c r="JFU82" s="5"/>
      <c r="JFV82" s="5"/>
      <c r="JFW82" s="5"/>
      <c r="JFX82" s="5"/>
      <c r="JFY82" s="5"/>
      <c r="JFZ82" s="5"/>
      <c r="JGA82" s="5"/>
      <c r="JGB82" s="5"/>
      <c r="JGC82" s="5"/>
      <c r="JGD82" s="5"/>
      <c r="JGE82" s="5"/>
      <c r="JGF82" s="5"/>
      <c r="JGG82" s="5"/>
      <c r="JGH82" s="5"/>
      <c r="JGI82" s="5"/>
      <c r="JGJ82" s="5"/>
      <c r="JGK82" s="5"/>
      <c r="JGL82" s="5"/>
      <c r="JGM82" s="5"/>
      <c r="JGN82" s="5"/>
      <c r="JGO82" s="5"/>
      <c r="JGP82" s="5"/>
      <c r="JGQ82" s="5"/>
      <c r="JGR82" s="5"/>
      <c r="JGS82" s="5"/>
      <c r="JGT82" s="5"/>
      <c r="JGU82" s="5"/>
      <c r="JGV82" s="5"/>
      <c r="JGW82" s="5"/>
      <c r="JGX82" s="5"/>
      <c r="JGY82" s="5"/>
      <c r="JGZ82" s="5"/>
      <c r="JHA82" s="5"/>
      <c r="JHB82" s="5"/>
      <c r="JHC82" s="5"/>
      <c r="JHD82" s="5"/>
      <c r="JHE82" s="5"/>
      <c r="JHF82" s="5"/>
      <c r="JHG82" s="5"/>
      <c r="JHH82" s="5"/>
      <c r="JHI82" s="5"/>
      <c r="JHJ82" s="5"/>
      <c r="JHK82" s="5"/>
      <c r="JHL82" s="5"/>
      <c r="JHM82" s="5"/>
      <c r="JHN82" s="5"/>
      <c r="JHO82" s="5"/>
      <c r="JHP82" s="5"/>
      <c r="JHQ82" s="5"/>
      <c r="JHR82" s="5"/>
      <c r="JHS82" s="5"/>
      <c r="JHT82" s="5"/>
      <c r="JHU82" s="5"/>
      <c r="JHV82" s="5"/>
      <c r="JHW82" s="5"/>
      <c r="JHX82" s="5"/>
      <c r="JHY82" s="5"/>
      <c r="JHZ82" s="5"/>
      <c r="JIA82" s="5"/>
      <c r="JIB82" s="5"/>
      <c r="JIC82" s="5"/>
      <c r="JID82" s="5"/>
      <c r="JIE82" s="5"/>
      <c r="JIF82" s="5"/>
      <c r="JIG82" s="5"/>
      <c r="JIH82" s="5"/>
      <c r="JII82" s="5"/>
      <c r="JIJ82" s="5"/>
      <c r="JIK82" s="5"/>
      <c r="JIL82" s="5"/>
      <c r="JIM82" s="5"/>
      <c r="JIN82" s="5"/>
      <c r="JIO82" s="5"/>
      <c r="JIP82" s="5"/>
      <c r="JIQ82" s="5"/>
      <c r="JIR82" s="5"/>
      <c r="JIS82" s="5"/>
      <c r="JIT82" s="5"/>
      <c r="JIU82" s="5"/>
      <c r="JIV82" s="5"/>
      <c r="JIW82" s="5"/>
      <c r="JIX82" s="5"/>
      <c r="JIY82" s="5"/>
      <c r="JIZ82" s="5"/>
      <c r="JJA82" s="5"/>
      <c r="JJB82" s="5"/>
      <c r="JJC82" s="5"/>
      <c r="JJD82" s="5"/>
      <c r="JJE82" s="5"/>
      <c r="JJF82" s="5"/>
      <c r="JJG82" s="5"/>
      <c r="JJH82" s="5"/>
      <c r="JJI82" s="5"/>
      <c r="JJJ82" s="5"/>
      <c r="JJK82" s="5"/>
      <c r="JJL82" s="5"/>
      <c r="JJM82" s="5"/>
      <c r="JJN82" s="5"/>
      <c r="JJO82" s="5"/>
      <c r="JJP82" s="5"/>
      <c r="JJQ82" s="5"/>
      <c r="JJR82" s="5"/>
      <c r="JJS82" s="5"/>
      <c r="JJT82" s="5"/>
      <c r="JJU82" s="5"/>
      <c r="JJV82" s="5"/>
      <c r="JJW82" s="5"/>
      <c r="JJX82" s="5"/>
      <c r="JJY82" s="5"/>
      <c r="JJZ82" s="5"/>
      <c r="JKA82" s="5"/>
      <c r="JKB82" s="5"/>
      <c r="JKC82" s="5"/>
      <c r="JKD82" s="5"/>
      <c r="JKE82" s="5"/>
      <c r="JKF82" s="5"/>
      <c r="JKG82" s="5"/>
      <c r="JKH82" s="5"/>
      <c r="JKI82" s="5"/>
      <c r="JKJ82" s="5"/>
      <c r="JKK82" s="5"/>
      <c r="JKL82" s="5"/>
      <c r="JKM82" s="5"/>
      <c r="JKN82" s="5"/>
      <c r="JKO82" s="5"/>
      <c r="JKP82" s="5"/>
      <c r="JKQ82" s="5"/>
      <c r="JKR82" s="5"/>
      <c r="JKS82" s="5"/>
      <c r="JKT82" s="5"/>
      <c r="JKU82" s="5"/>
      <c r="JKV82" s="5"/>
      <c r="JKW82" s="5"/>
      <c r="JKX82" s="5"/>
      <c r="JKY82" s="5"/>
      <c r="JKZ82" s="5"/>
      <c r="JLA82" s="5"/>
      <c r="JLB82" s="5"/>
      <c r="JLC82" s="5"/>
      <c r="JLD82" s="5"/>
      <c r="JLE82" s="5"/>
      <c r="JLF82" s="5"/>
      <c r="JLG82" s="5"/>
      <c r="JLH82" s="5"/>
      <c r="JLI82" s="5"/>
      <c r="JLJ82" s="5"/>
      <c r="JLK82" s="5"/>
      <c r="JLL82" s="5"/>
      <c r="JLM82" s="5"/>
      <c r="JLN82" s="5"/>
      <c r="JLO82" s="5"/>
      <c r="JLP82" s="5"/>
      <c r="JLQ82" s="5"/>
      <c r="JLR82" s="5"/>
      <c r="JLS82" s="5"/>
      <c r="JLT82" s="5"/>
      <c r="JLU82" s="5"/>
      <c r="JLV82" s="5"/>
      <c r="JLW82" s="5"/>
      <c r="JLX82" s="5"/>
      <c r="JLY82" s="5"/>
      <c r="JLZ82" s="5"/>
      <c r="JMA82" s="5"/>
      <c r="JMB82" s="5"/>
      <c r="JMC82" s="5"/>
      <c r="JMD82" s="5"/>
      <c r="JME82" s="5"/>
      <c r="JMF82" s="5"/>
      <c r="JMG82" s="5"/>
      <c r="JMH82" s="5"/>
      <c r="JMI82" s="5"/>
      <c r="JMJ82" s="5"/>
      <c r="JMK82" s="5"/>
      <c r="JML82" s="5"/>
      <c r="JMM82" s="5"/>
      <c r="JMN82" s="5"/>
      <c r="JMO82" s="5"/>
      <c r="JMP82" s="5"/>
      <c r="JMQ82" s="5"/>
      <c r="JMR82" s="5"/>
      <c r="JMS82" s="5"/>
      <c r="JMT82" s="5"/>
      <c r="JMU82" s="5"/>
      <c r="JMV82" s="5"/>
      <c r="JMW82" s="5"/>
      <c r="JMX82" s="5"/>
      <c r="JMY82" s="5"/>
      <c r="JMZ82" s="5"/>
      <c r="JNA82" s="5"/>
      <c r="JNB82" s="5"/>
      <c r="JNC82" s="5"/>
      <c r="JND82" s="5"/>
      <c r="JNE82" s="5"/>
      <c r="JNF82" s="5"/>
      <c r="JNG82" s="5"/>
      <c r="JNH82" s="5"/>
      <c r="JNI82" s="5"/>
      <c r="JNJ82" s="5"/>
      <c r="JNK82" s="5"/>
      <c r="JNL82" s="5"/>
      <c r="JNM82" s="5"/>
      <c r="JNN82" s="5"/>
      <c r="JNO82" s="5"/>
      <c r="JNP82" s="5"/>
      <c r="JNQ82" s="5"/>
      <c r="JNR82" s="5"/>
      <c r="JNS82" s="5"/>
      <c r="JNT82" s="5"/>
      <c r="JNU82" s="5"/>
      <c r="JNV82" s="5"/>
      <c r="JNW82" s="5"/>
      <c r="JNX82" s="5"/>
      <c r="JNY82" s="5"/>
      <c r="JNZ82" s="5"/>
      <c r="JOA82" s="5"/>
      <c r="JOB82" s="5"/>
      <c r="JOC82" s="5"/>
      <c r="JOD82" s="5"/>
      <c r="JOE82" s="5"/>
      <c r="JOF82" s="5"/>
      <c r="JOG82" s="5"/>
      <c r="JOH82" s="5"/>
      <c r="JOI82" s="5"/>
      <c r="JOJ82" s="5"/>
      <c r="JOK82" s="5"/>
      <c r="JOL82" s="5"/>
      <c r="JOM82" s="5"/>
      <c r="JON82" s="5"/>
      <c r="JOO82" s="5"/>
      <c r="JOP82" s="5"/>
      <c r="JOQ82" s="5"/>
      <c r="JOR82" s="5"/>
      <c r="JOS82" s="5"/>
      <c r="JOT82" s="5"/>
      <c r="JOU82" s="5"/>
      <c r="JOV82" s="5"/>
      <c r="JOW82" s="5"/>
      <c r="JOX82" s="5"/>
      <c r="JOY82" s="5"/>
      <c r="JOZ82" s="5"/>
      <c r="JPA82" s="5"/>
      <c r="JPB82" s="5"/>
      <c r="JPC82" s="5"/>
      <c r="JPD82" s="5"/>
      <c r="JPE82" s="5"/>
      <c r="JPF82" s="5"/>
      <c r="JPG82" s="5"/>
      <c r="JPH82" s="5"/>
      <c r="JPI82" s="5"/>
      <c r="JPJ82" s="5"/>
      <c r="JPK82" s="5"/>
      <c r="JPL82" s="5"/>
      <c r="JPM82" s="5"/>
      <c r="JPN82" s="5"/>
      <c r="JPO82" s="5"/>
      <c r="JPP82" s="5"/>
      <c r="JPQ82" s="5"/>
      <c r="JPR82" s="5"/>
      <c r="JPS82" s="5"/>
      <c r="JPT82" s="5"/>
      <c r="JPU82" s="5"/>
      <c r="JPV82" s="5"/>
      <c r="JPW82" s="5"/>
      <c r="JPX82" s="5"/>
      <c r="JPY82" s="5"/>
      <c r="JPZ82" s="5"/>
      <c r="JQA82" s="5"/>
      <c r="JQB82" s="5"/>
      <c r="JQC82" s="5"/>
      <c r="JQD82" s="5"/>
      <c r="JQE82" s="5"/>
      <c r="JQF82" s="5"/>
      <c r="JQG82" s="5"/>
      <c r="JQH82" s="5"/>
      <c r="JQI82" s="5"/>
      <c r="JQJ82" s="5"/>
      <c r="JQK82" s="5"/>
      <c r="JQL82" s="5"/>
      <c r="JQM82" s="5"/>
      <c r="JQN82" s="5"/>
      <c r="JQO82" s="5"/>
      <c r="JQP82" s="5"/>
      <c r="JQQ82" s="5"/>
      <c r="JQR82" s="5"/>
      <c r="JQS82" s="5"/>
      <c r="JQT82" s="5"/>
      <c r="JQU82" s="5"/>
      <c r="JQV82" s="5"/>
      <c r="JQW82" s="5"/>
      <c r="JQX82" s="5"/>
      <c r="JQY82" s="5"/>
      <c r="JQZ82" s="5"/>
      <c r="JRA82" s="5"/>
      <c r="JRB82" s="5"/>
      <c r="JRC82" s="5"/>
      <c r="JRD82" s="5"/>
      <c r="JRE82" s="5"/>
      <c r="JRF82" s="5"/>
      <c r="JRG82" s="5"/>
      <c r="JRH82" s="5"/>
      <c r="JRI82" s="5"/>
      <c r="JRJ82" s="5"/>
      <c r="JRK82" s="5"/>
      <c r="JRL82" s="5"/>
      <c r="JRM82" s="5"/>
      <c r="JRN82" s="5"/>
      <c r="JRO82" s="5"/>
      <c r="JRP82" s="5"/>
      <c r="JRQ82" s="5"/>
      <c r="JRR82" s="5"/>
      <c r="JRS82" s="5"/>
      <c r="JRT82" s="5"/>
      <c r="JRU82" s="5"/>
      <c r="JRV82" s="5"/>
      <c r="JRW82" s="5"/>
      <c r="JRX82" s="5"/>
      <c r="JRY82" s="5"/>
      <c r="JRZ82" s="5"/>
      <c r="JSA82" s="5"/>
      <c r="JSB82" s="5"/>
      <c r="JSC82" s="5"/>
      <c r="JSD82" s="5"/>
      <c r="JSE82" s="5"/>
      <c r="JSF82" s="5"/>
      <c r="JSG82" s="5"/>
      <c r="JSH82" s="5"/>
      <c r="JSI82" s="5"/>
      <c r="JSJ82" s="5"/>
      <c r="JSK82" s="5"/>
      <c r="JSL82" s="5"/>
      <c r="JSM82" s="5"/>
      <c r="JSN82" s="5"/>
      <c r="JSO82" s="5"/>
      <c r="JSP82" s="5"/>
      <c r="JSQ82" s="5"/>
      <c r="JSR82" s="5"/>
      <c r="JSS82" s="5"/>
      <c r="JST82" s="5"/>
      <c r="JSU82" s="5"/>
      <c r="JSV82" s="5"/>
      <c r="JSW82" s="5"/>
      <c r="JSX82" s="5"/>
      <c r="JSY82" s="5"/>
      <c r="JSZ82" s="5"/>
      <c r="JTA82" s="5"/>
      <c r="JTB82" s="5"/>
      <c r="JTC82" s="5"/>
      <c r="JTD82" s="5"/>
      <c r="JTE82" s="5"/>
      <c r="JTF82" s="5"/>
      <c r="JTG82" s="5"/>
      <c r="JTH82" s="5"/>
      <c r="JTI82" s="5"/>
      <c r="JTJ82" s="5"/>
      <c r="JTK82" s="5"/>
      <c r="JTL82" s="5"/>
      <c r="JTM82" s="5"/>
      <c r="JTN82" s="5"/>
      <c r="JTO82" s="5"/>
      <c r="JTP82" s="5"/>
      <c r="JTQ82" s="5"/>
      <c r="JTR82" s="5"/>
      <c r="JTS82" s="5"/>
      <c r="JTT82" s="5"/>
      <c r="JTU82" s="5"/>
      <c r="JTV82" s="5"/>
      <c r="JTW82" s="5"/>
      <c r="JTX82" s="5"/>
      <c r="JTY82" s="5"/>
      <c r="JTZ82" s="5"/>
      <c r="JUA82" s="5"/>
      <c r="JUB82" s="5"/>
      <c r="JUC82" s="5"/>
      <c r="JUD82" s="5"/>
      <c r="JUE82" s="5"/>
      <c r="JUF82" s="5"/>
      <c r="JUG82" s="5"/>
      <c r="JUH82" s="5"/>
      <c r="JUI82" s="5"/>
      <c r="JUJ82" s="5"/>
      <c r="JUK82" s="5"/>
      <c r="JUL82" s="5"/>
      <c r="JUM82" s="5"/>
      <c r="JUN82" s="5"/>
      <c r="JUO82" s="5"/>
      <c r="JUP82" s="5"/>
      <c r="JUQ82" s="5"/>
      <c r="JUR82" s="5"/>
      <c r="JUS82" s="5"/>
      <c r="JUT82" s="5"/>
      <c r="JUU82" s="5"/>
      <c r="JUV82" s="5"/>
      <c r="JUW82" s="5"/>
      <c r="JUX82" s="5"/>
      <c r="JUY82" s="5"/>
      <c r="JUZ82" s="5"/>
      <c r="JVA82" s="5"/>
      <c r="JVB82" s="5"/>
      <c r="JVC82" s="5"/>
      <c r="JVD82" s="5"/>
      <c r="JVE82" s="5"/>
      <c r="JVF82" s="5"/>
      <c r="JVG82" s="5"/>
      <c r="JVH82" s="5"/>
      <c r="JVI82" s="5"/>
      <c r="JVJ82" s="5"/>
      <c r="JVK82" s="5"/>
      <c r="JVL82" s="5"/>
      <c r="JVM82" s="5"/>
      <c r="JVN82" s="5"/>
      <c r="JVO82" s="5"/>
      <c r="JVP82" s="5"/>
      <c r="JVQ82" s="5"/>
      <c r="JVR82" s="5"/>
      <c r="JVS82" s="5"/>
      <c r="JVT82" s="5"/>
      <c r="JVU82" s="5"/>
      <c r="JVV82" s="5"/>
      <c r="JVW82" s="5"/>
      <c r="JVX82" s="5"/>
      <c r="JVY82" s="5"/>
      <c r="JVZ82" s="5"/>
      <c r="JWA82" s="5"/>
      <c r="JWB82" s="5"/>
      <c r="JWC82" s="5"/>
      <c r="JWD82" s="5"/>
      <c r="JWE82" s="5"/>
      <c r="JWF82" s="5"/>
      <c r="JWG82" s="5"/>
      <c r="JWH82" s="5"/>
      <c r="JWI82" s="5"/>
      <c r="JWJ82" s="5"/>
      <c r="JWK82" s="5"/>
      <c r="JWL82" s="5"/>
      <c r="JWM82" s="5"/>
      <c r="JWN82" s="5"/>
      <c r="JWO82" s="5"/>
      <c r="JWP82" s="5"/>
      <c r="JWQ82" s="5"/>
      <c r="JWR82" s="5"/>
      <c r="JWS82" s="5"/>
      <c r="JWT82" s="5"/>
      <c r="JWU82" s="5"/>
      <c r="JWV82" s="5"/>
      <c r="JWW82" s="5"/>
      <c r="JWX82" s="5"/>
      <c r="JWY82" s="5"/>
      <c r="JWZ82" s="5"/>
      <c r="JXA82" s="5"/>
      <c r="JXB82" s="5"/>
      <c r="JXC82" s="5"/>
      <c r="JXD82" s="5"/>
      <c r="JXE82" s="5"/>
      <c r="JXF82" s="5"/>
      <c r="JXG82" s="5"/>
      <c r="JXH82" s="5"/>
      <c r="JXI82" s="5"/>
      <c r="JXJ82" s="5"/>
      <c r="JXK82" s="5"/>
      <c r="JXL82" s="5"/>
      <c r="JXM82" s="5"/>
      <c r="JXN82" s="5"/>
      <c r="JXO82" s="5"/>
      <c r="JXP82" s="5"/>
      <c r="JXQ82" s="5"/>
      <c r="JXR82" s="5"/>
      <c r="JXS82" s="5"/>
      <c r="JXT82" s="5"/>
      <c r="JXU82" s="5"/>
      <c r="JXV82" s="5"/>
      <c r="JXW82" s="5"/>
      <c r="JXX82" s="5"/>
      <c r="JXY82" s="5"/>
      <c r="JXZ82" s="5"/>
      <c r="JYA82" s="5"/>
      <c r="JYB82" s="5"/>
      <c r="JYC82" s="5"/>
      <c r="JYD82" s="5"/>
      <c r="JYE82" s="5"/>
      <c r="JYF82" s="5"/>
      <c r="JYG82" s="5"/>
      <c r="JYH82" s="5"/>
      <c r="JYI82" s="5"/>
      <c r="JYJ82" s="5"/>
      <c r="JYK82" s="5"/>
      <c r="JYL82" s="5"/>
      <c r="JYM82" s="5"/>
      <c r="JYN82" s="5"/>
      <c r="JYO82" s="5"/>
      <c r="JYP82" s="5"/>
      <c r="JYQ82" s="5"/>
      <c r="JYR82" s="5"/>
      <c r="JYS82" s="5"/>
      <c r="JYT82" s="5"/>
      <c r="JYU82" s="5"/>
      <c r="JYV82" s="5"/>
      <c r="JYW82" s="5"/>
      <c r="JYX82" s="5"/>
      <c r="JYY82" s="5"/>
      <c r="JYZ82" s="5"/>
      <c r="JZA82" s="5"/>
      <c r="JZB82" s="5"/>
      <c r="JZC82" s="5"/>
      <c r="JZD82" s="5"/>
      <c r="JZE82" s="5"/>
      <c r="JZF82" s="5"/>
      <c r="JZG82" s="5"/>
      <c r="JZH82" s="5"/>
      <c r="JZI82" s="5"/>
      <c r="JZJ82" s="5"/>
      <c r="JZK82" s="5"/>
      <c r="JZL82" s="5"/>
      <c r="JZM82" s="5"/>
      <c r="JZN82" s="5"/>
      <c r="JZO82" s="5"/>
      <c r="JZP82" s="5"/>
      <c r="JZQ82" s="5"/>
      <c r="JZR82" s="5"/>
      <c r="JZS82" s="5"/>
      <c r="JZT82" s="5"/>
      <c r="JZU82" s="5"/>
      <c r="JZV82" s="5"/>
      <c r="JZW82" s="5"/>
      <c r="JZX82" s="5"/>
      <c r="JZY82" s="5"/>
      <c r="JZZ82" s="5"/>
      <c r="KAA82" s="5"/>
      <c r="KAB82" s="5"/>
      <c r="KAC82" s="5"/>
      <c r="KAD82" s="5"/>
      <c r="KAE82" s="5"/>
      <c r="KAF82" s="5"/>
      <c r="KAG82" s="5"/>
      <c r="KAH82" s="5"/>
      <c r="KAI82" s="5"/>
      <c r="KAJ82" s="5"/>
      <c r="KAK82" s="5"/>
      <c r="KAL82" s="5"/>
      <c r="KAM82" s="5"/>
      <c r="KAN82" s="5"/>
      <c r="KAO82" s="5"/>
      <c r="KAP82" s="5"/>
      <c r="KAQ82" s="5"/>
      <c r="KAR82" s="5"/>
      <c r="KAS82" s="5"/>
      <c r="KAT82" s="5"/>
      <c r="KAU82" s="5"/>
      <c r="KAV82" s="5"/>
      <c r="KAW82" s="5"/>
      <c r="KAX82" s="5"/>
      <c r="KAY82" s="5"/>
      <c r="KAZ82" s="5"/>
      <c r="KBA82" s="5"/>
      <c r="KBB82" s="5"/>
      <c r="KBC82" s="5"/>
      <c r="KBD82" s="5"/>
      <c r="KBE82" s="5"/>
      <c r="KBF82" s="5"/>
      <c r="KBG82" s="5"/>
      <c r="KBH82" s="5"/>
      <c r="KBI82" s="5"/>
      <c r="KBJ82" s="5"/>
      <c r="KBK82" s="5"/>
      <c r="KBL82" s="5"/>
      <c r="KBM82" s="5"/>
      <c r="KBN82" s="5"/>
      <c r="KBO82" s="5"/>
      <c r="KBP82" s="5"/>
      <c r="KBQ82" s="5"/>
      <c r="KBR82" s="5"/>
      <c r="KBS82" s="5"/>
      <c r="KBT82" s="5"/>
      <c r="KBU82" s="5"/>
      <c r="KBV82" s="5"/>
      <c r="KBW82" s="5"/>
      <c r="KBX82" s="5"/>
      <c r="KBY82" s="5"/>
      <c r="KBZ82" s="5"/>
      <c r="KCA82" s="5"/>
      <c r="KCB82" s="5"/>
      <c r="KCC82" s="5"/>
      <c r="KCD82" s="5"/>
      <c r="KCE82" s="5"/>
      <c r="KCF82" s="5"/>
      <c r="KCG82" s="5"/>
      <c r="KCH82" s="5"/>
      <c r="KCI82" s="5"/>
      <c r="KCJ82" s="5"/>
      <c r="KCK82" s="5"/>
      <c r="KCL82" s="5"/>
      <c r="KCM82" s="5"/>
      <c r="KCN82" s="5"/>
      <c r="KCO82" s="5"/>
      <c r="KCP82" s="5"/>
      <c r="KCQ82" s="5"/>
      <c r="KCR82" s="5"/>
      <c r="KCS82" s="5"/>
      <c r="KCT82" s="5"/>
      <c r="KCU82" s="5"/>
      <c r="KCV82" s="5"/>
      <c r="KCW82" s="5"/>
      <c r="KCX82" s="5"/>
      <c r="KCY82" s="5"/>
      <c r="KCZ82" s="5"/>
      <c r="KDA82" s="5"/>
      <c r="KDB82" s="5"/>
      <c r="KDC82" s="5"/>
      <c r="KDD82" s="5"/>
      <c r="KDE82" s="5"/>
      <c r="KDF82" s="5"/>
      <c r="KDG82" s="5"/>
      <c r="KDH82" s="5"/>
      <c r="KDI82" s="5"/>
      <c r="KDJ82" s="5"/>
      <c r="KDK82" s="5"/>
      <c r="KDL82" s="5"/>
      <c r="KDM82" s="5"/>
      <c r="KDN82" s="5"/>
      <c r="KDO82" s="5"/>
      <c r="KDP82" s="5"/>
      <c r="KDQ82" s="5"/>
      <c r="KDR82" s="5"/>
      <c r="KDS82" s="5"/>
      <c r="KDT82" s="5"/>
      <c r="KDU82" s="5"/>
      <c r="KDV82" s="5"/>
      <c r="KDW82" s="5"/>
      <c r="KDX82" s="5"/>
      <c r="KDY82" s="5"/>
      <c r="KDZ82" s="5"/>
      <c r="KEA82" s="5"/>
      <c r="KEB82" s="5"/>
      <c r="KEC82" s="5"/>
      <c r="KED82" s="5"/>
      <c r="KEE82" s="5"/>
      <c r="KEF82" s="5"/>
      <c r="KEG82" s="5"/>
      <c r="KEH82" s="5"/>
      <c r="KEI82" s="5"/>
      <c r="KEJ82" s="5"/>
      <c r="KEK82" s="5"/>
      <c r="KEL82" s="5"/>
      <c r="KEM82" s="5"/>
      <c r="KEN82" s="5"/>
      <c r="KEO82" s="5"/>
      <c r="KEP82" s="5"/>
      <c r="KEQ82" s="5"/>
      <c r="KER82" s="5"/>
      <c r="KES82" s="5"/>
      <c r="KET82" s="5"/>
      <c r="KEU82" s="5"/>
      <c r="KEV82" s="5"/>
      <c r="KEW82" s="5"/>
      <c r="KEX82" s="5"/>
      <c r="KEY82" s="5"/>
      <c r="KEZ82" s="5"/>
      <c r="KFA82" s="5"/>
      <c r="KFB82" s="5"/>
      <c r="KFC82" s="5"/>
      <c r="KFD82" s="5"/>
      <c r="KFE82" s="5"/>
      <c r="KFF82" s="5"/>
      <c r="KFG82" s="5"/>
      <c r="KFH82" s="5"/>
      <c r="KFI82" s="5"/>
      <c r="KFJ82" s="5"/>
      <c r="KFK82" s="5"/>
      <c r="KFL82" s="5"/>
      <c r="KFM82" s="5"/>
      <c r="KFN82" s="5"/>
      <c r="KFO82" s="5"/>
      <c r="KFP82" s="5"/>
      <c r="KFQ82" s="5"/>
      <c r="KFR82" s="5"/>
      <c r="KFS82" s="5"/>
      <c r="KFT82" s="5"/>
      <c r="KFU82" s="5"/>
      <c r="KFV82" s="5"/>
      <c r="KFW82" s="5"/>
      <c r="KFX82" s="5"/>
      <c r="KFY82" s="5"/>
      <c r="KFZ82" s="5"/>
      <c r="KGA82" s="5"/>
      <c r="KGB82" s="5"/>
      <c r="KGC82" s="5"/>
      <c r="KGD82" s="5"/>
      <c r="KGE82" s="5"/>
      <c r="KGF82" s="5"/>
      <c r="KGG82" s="5"/>
      <c r="KGH82" s="5"/>
      <c r="KGI82" s="5"/>
      <c r="KGJ82" s="5"/>
      <c r="KGK82" s="5"/>
      <c r="KGL82" s="5"/>
      <c r="KGM82" s="5"/>
      <c r="KGN82" s="5"/>
      <c r="KGO82" s="5"/>
      <c r="KGP82" s="5"/>
      <c r="KGQ82" s="5"/>
      <c r="KGR82" s="5"/>
      <c r="KGS82" s="5"/>
      <c r="KGT82" s="5"/>
      <c r="KGU82" s="5"/>
      <c r="KGV82" s="5"/>
      <c r="KGW82" s="5"/>
      <c r="KGX82" s="5"/>
      <c r="KGY82" s="5"/>
      <c r="KGZ82" s="5"/>
      <c r="KHA82" s="5"/>
      <c r="KHB82" s="5"/>
      <c r="KHC82" s="5"/>
      <c r="KHD82" s="5"/>
      <c r="KHE82" s="5"/>
      <c r="KHF82" s="5"/>
      <c r="KHG82" s="5"/>
      <c r="KHH82" s="5"/>
      <c r="KHI82" s="5"/>
      <c r="KHJ82" s="5"/>
      <c r="KHK82" s="5"/>
      <c r="KHL82" s="5"/>
      <c r="KHM82" s="5"/>
      <c r="KHN82" s="5"/>
      <c r="KHO82" s="5"/>
      <c r="KHP82" s="5"/>
      <c r="KHQ82" s="5"/>
      <c r="KHR82" s="5"/>
      <c r="KHS82" s="5"/>
      <c r="KHT82" s="5"/>
      <c r="KHU82" s="5"/>
      <c r="KHV82" s="5"/>
      <c r="KHW82" s="5"/>
      <c r="KHX82" s="5"/>
      <c r="KHY82" s="5"/>
      <c r="KHZ82" s="5"/>
      <c r="KIA82" s="5"/>
      <c r="KIB82" s="5"/>
      <c r="KIC82" s="5"/>
      <c r="KID82" s="5"/>
      <c r="KIE82" s="5"/>
      <c r="KIF82" s="5"/>
      <c r="KIG82" s="5"/>
      <c r="KIH82" s="5"/>
      <c r="KII82" s="5"/>
      <c r="KIJ82" s="5"/>
      <c r="KIK82" s="5"/>
      <c r="KIL82" s="5"/>
      <c r="KIM82" s="5"/>
      <c r="KIN82" s="5"/>
      <c r="KIO82" s="5"/>
      <c r="KIP82" s="5"/>
      <c r="KIQ82" s="5"/>
      <c r="KIR82" s="5"/>
      <c r="KIS82" s="5"/>
      <c r="KIT82" s="5"/>
      <c r="KIU82" s="5"/>
      <c r="KIV82" s="5"/>
      <c r="KIW82" s="5"/>
      <c r="KIX82" s="5"/>
      <c r="KIY82" s="5"/>
      <c r="KIZ82" s="5"/>
      <c r="KJA82" s="5"/>
      <c r="KJB82" s="5"/>
      <c r="KJC82" s="5"/>
      <c r="KJD82" s="5"/>
      <c r="KJE82" s="5"/>
      <c r="KJF82" s="5"/>
      <c r="KJG82" s="5"/>
      <c r="KJH82" s="5"/>
      <c r="KJI82" s="5"/>
      <c r="KJJ82" s="5"/>
      <c r="KJK82" s="5"/>
      <c r="KJL82" s="5"/>
      <c r="KJM82" s="5"/>
      <c r="KJN82" s="5"/>
      <c r="KJO82" s="5"/>
      <c r="KJP82" s="5"/>
      <c r="KJQ82" s="5"/>
      <c r="KJR82" s="5"/>
      <c r="KJS82" s="5"/>
      <c r="KJT82" s="5"/>
      <c r="KJU82" s="5"/>
      <c r="KJV82" s="5"/>
      <c r="KJW82" s="5"/>
      <c r="KJX82" s="5"/>
      <c r="KJY82" s="5"/>
      <c r="KJZ82" s="5"/>
      <c r="KKA82" s="5"/>
      <c r="KKB82" s="5"/>
      <c r="KKC82" s="5"/>
      <c r="KKD82" s="5"/>
      <c r="KKE82" s="5"/>
      <c r="KKF82" s="5"/>
      <c r="KKG82" s="5"/>
      <c r="KKH82" s="5"/>
      <c r="KKI82" s="5"/>
      <c r="KKJ82" s="5"/>
      <c r="KKK82" s="5"/>
      <c r="KKL82" s="5"/>
      <c r="KKM82" s="5"/>
      <c r="KKN82" s="5"/>
      <c r="KKO82" s="5"/>
      <c r="KKP82" s="5"/>
      <c r="KKQ82" s="5"/>
      <c r="KKR82" s="5"/>
      <c r="KKS82" s="5"/>
      <c r="KKT82" s="5"/>
      <c r="KKU82" s="5"/>
      <c r="KKV82" s="5"/>
      <c r="KKW82" s="5"/>
      <c r="KKX82" s="5"/>
      <c r="KKY82" s="5"/>
      <c r="KKZ82" s="5"/>
      <c r="KLA82" s="5"/>
      <c r="KLB82" s="5"/>
      <c r="KLC82" s="5"/>
      <c r="KLD82" s="5"/>
      <c r="KLE82" s="5"/>
      <c r="KLF82" s="5"/>
      <c r="KLG82" s="5"/>
      <c r="KLH82" s="5"/>
      <c r="KLI82" s="5"/>
      <c r="KLJ82" s="5"/>
      <c r="KLK82" s="5"/>
      <c r="KLL82" s="5"/>
      <c r="KLM82" s="5"/>
      <c r="KLN82" s="5"/>
      <c r="KLO82" s="5"/>
      <c r="KLP82" s="5"/>
      <c r="KLQ82" s="5"/>
      <c r="KLR82" s="5"/>
      <c r="KLS82" s="5"/>
      <c r="KLT82" s="5"/>
      <c r="KLU82" s="5"/>
      <c r="KLV82" s="5"/>
      <c r="KLW82" s="5"/>
      <c r="KLX82" s="5"/>
      <c r="KLY82" s="5"/>
      <c r="KLZ82" s="5"/>
      <c r="KMA82" s="5"/>
      <c r="KMB82" s="5"/>
      <c r="KMC82" s="5"/>
      <c r="KMD82" s="5"/>
      <c r="KME82" s="5"/>
      <c r="KMF82" s="5"/>
      <c r="KMG82" s="5"/>
      <c r="KMH82" s="5"/>
      <c r="KMI82" s="5"/>
      <c r="KMJ82" s="5"/>
      <c r="KMK82" s="5"/>
      <c r="KML82" s="5"/>
      <c r="KMM82" s="5"/>
      <c r="KMN82" s="5"/>
      <c r="KMO82" s="5"/>
      <c r="KMP82" s="5"/>
      <c r="KMQ82" s="5"/>
      <c r="KMR82" s="5"/>
      <c r="KMS82" s="5"/>
      <c r="KMT82" s="5"/>
      <c r="KMU82" s="5"/>
      <c r="KMV82" s="5"/>
      <c r="KMW82" s="5"/>
      <c r="KMX82" s="5"/>
      <c r="KMY82" s="5"/>
      <c r="KMZ82" s="5"/>
      <c r="KNA82" s="5"/>
      <c r="KNB82" s="5"/>
      <c r="KNC82" s="5"/>
      <c r="KND82" s="5"/>
      <c r="KNE82" s="5"/>
      <c r="KNF82" s="5"/>
      <c r="KNG82" s="5"/>
      <c r="KNH82" s="5"/>
      <c r="KNI82" s="5"/>
      <c r="KNJ82" s="5"/>
      <c r="KNK82" s="5"/>
      <c r="KNL82" s="5"/>
      <c r="KNM82" s="5"/>
      <c r="KNN82" s="5"/>
      <c r="KNO82" s="5"/>
      <c r="KNP82" s="5"/>
      <c r="KNQ82" s="5"/>
      <c r="KNR82" s="5"/>
      <c r="KNS82" s="5"/>
      <c r="KNT82" s="5"/>
      <c r="KNU82" s="5"/>
      <c r="KNV82" s="5"/>
      <c r="KNW82" s="5"/>
      <c r="KNX82" s="5"/>
      <c r="KNY82" s="5"/>
      <c r="KNZ82" s="5"/>
      <c r="KOA82" s="5"/>
      <c r="KOB82" s="5"/>
      <c r="KOC82" s="5"/>
      <c r="KOD82" s="5"/>
      <c r="KOE82" s="5"/>
      <c r="KOF82" s="5"/>
      <c r="KOG82" s="5"/>
      <c r="KOH82" s="5"/>
      <c r="KOI82" s="5"/>
      <c r="KOJ82" s="5"/>
      <c r="KOK82" s="5"/>
      <c r="KOL82" s="5"/>
      <c r="KOM82" s="5"/>
      <c r="KON82" s="5"/>
      <c r="KOO82" s="5"/>
      <c r="KOP82" s="5"/>
      <c r="KOQ82" s="5"/>
      <c r="KOR82" s="5"/>
      <c r="KOS82" s="5"/>
      <c r="KOT82" s="5"/>
      <c r="KOU82" s="5"/>
      <c r="KOV82" s="5"/>
      <c r="KOW82" s="5"/>
      <c r="KOX82" s="5"/>
      <c r="KOY82" s="5"/>
      <c r="KOZ82" s="5"/>
      <c r="KPA82" s="5"/>
      <c r="KPB82" s="5"/>
      <c r="KPC82" s="5"/>
      <c r="KPD82" s="5"/>
      <c r="KPE82" s="5"/>
      <c r="KPF82" s="5"/>
      <c r="KPG82" s="5"/>
      <c r="KPH82" s="5"/>
      <c r="KPI82" s="5"/>
      <c r="KPJ82" s="5"/>
      <c r="KPK82" s="5"/>
      <c r="KPL82" s="5"/>
      <c r="KPM82" s="5"/>
      <c r="KPN82" s="5"/>
      <c r="KPO82" s="5"/>
      <c r="KPP82" s="5"/>
      <c r="KPQ82" s="5"/>
      <c r="KPR82" s="5"/>
      <c r="KPS82" s="5"/>
      <c r="KPT82" s="5"/>
      <c r="KPU82" s="5"/>
      <c r="KPV82" s="5"/>
      <c r="KPW82" s="5"/>
      <c r="KPX82" s="5"/>
      <c r="KPY82" s="5"/>
      <c r="KPZ82" s="5"/>
      <c r="KQA82" s="5"/>
      <c r="KQB82" s="5"/>
      <c r="KQC82" s="5"/>
      <c r="KQD82" s="5"/>
      <c r="KQE82" s="5"/>
      <c r="KQF82" s="5"/>
      <c r="KQG82" s="5"/>
      <c r="KQH82" s="5"/>
      <c r="KQI82" s="5"/>
      <c r="KQJ82" s="5"/>
      <c r="KQK82" s="5"/>
      <c r="KQL82" s="5"/>
      <c r="KQM82" s="5"/>
      <c r="KQN82" s="5"/>
      <c r="KQO82" s="5"/>
      <c r="KQP82" s="5"/>
      <c r="KQQ82" s="5"/>
      <c r="KQR82" s="5"/>
      <c r="KQS82" s="5"/>
      <c r="KQT82" s="5"/>
      <c r="KQU82" s="5"/>
      <c r="KQV82" s="5"/>
      <c r="KQW82" s="5"/>
      <c r="KQX82" s="5"/>
      <c r="KQY82" s="5"/>
      <c r="KQZ82" s="5"/>
      <c r="KRA82" s="5"/>
      <c r="KRB82" s="5"/>
      <c r="KRC82" s="5"/>
      <c r="KRD82" s="5"/>
      <c r="KRE82" s="5"/>
      <c r="KRF82" s="5"/>
      <c r="KRG82" s="5"/>
      <c r="KRH82" s="5"/>
      <c r="KRI82" s="5"/>
      <c r="KRJ82" s="5"/>
      <c r="KRK82" s="5"/>
      <c r="KRL82" s="5"/>
      <c r="KRM82" s="5"/>
      <c r="KRN82" s="5"/>
      <c r="KRO82" s="5"/>
      <c r="KRP82" s="5"/>
      <c r="KRQ82" s="5"/>
      <c r="KRR82" s="5"/>
      <c r="KRS82" s="5"/>
      <c r="KRT82" s="5"/>
      <c r="KRU82" s="5"/>
      <c r="KRV82" s="5"/>
      <c r="KRW82" s="5"/>
      <c r="KRX82" s="5"/>
      <c r="KRY82" s="5"/>
      <c r="KRZ82" s="5"/>
      <c r="KSA82" s="5"/>
      <c r="KSB82" s="5"/>
      <c r="KSC82" s="5"/>
      <c r="KSD82" s="5"/>
      <c r="KSE82" s="5"/>
      <c r="KSF82" s="5"/>
      <c r="KSG82" s="5"/>
      <c r="KSH82" s="5"/>
      <c r="KSI82" s="5"/>
      <c r="KSJ82" s="5"/>
      <c r="KSK82" s="5"/>
      <c r="KSL82" s="5"/>
      <c r="KSM82" s="5"/>
      <c r="KSN82" s="5"/>
      <c r="KSO82" s="5"/>
      <c r="KSP82" s="5"/>
      <c r="KSQ82" s="5"/>
      <c r="KSR82" s="5"/>
      <c r="KSS82" s="5"/>
      <c r="KST82" s="5"/>
      <c r="KSU82" s="5"/>
      <c r="KSV82" s="5"/>
      <c r="KSW82" s="5"/>
      <c r="KSX82" s="5"/>
      <c r="KSY82" s="5"/>
      <c r="KSZ82" s="5"/>
      <c r="KTA82" s="5"/>
      <c r="KTB82" s="5"/>
      <c r="KTC82" s="5"/>
      <c r="KTD82" s="5"/>
      <c r="KTE82" s="5"/>
      <c r="KTF82" s="5"/>
      <c r="KTG82" s="5"/>
      <c r="KTH82" s="5"/>
      <c r="KTI82" s="5"/>
      <c r="KTJ82" s="5"/>
      <c r="KTK82" s="5"/>
      <c r="KTL82" s="5"/>
      <c r="KTM82" s="5"/>
      <c r="KTN82" s="5"/>
      <c r="KTO82" s="5"/>
      <c r="KTP82" s="5"/>
      <c r="KTQ82" s="5"/>
      <c r="KTR82" s="5"/>
      <c r="KTS82" s="5"/>
      <c r="KTT82" s="5"/>
      <c r="KTU82" s="5"/>
      <c r="KTV82" s="5"/>
      <c r="KTW82" s="5"/>
      <c r="KTX82" s="5"/>
      <c r="KTY82" s="5"/>
      <c r="KTZ82" s="5"/>
      <c r="KUA82" s="5"/>
      <c r="KUB82" s="5"/>
      <c r="KUC82" s="5"/>
      <c r="KUD82" s="5"/>
      <c r="KUE82" s="5"/>
      <c r="KUF82" s="5"/>
      <c r="KUG82" s="5"/>
      <c r="KUH82" s="5"/>
      <c r="KUI82" s="5"/>
      <c r="KUJ82" s="5"/>
      <c r="KUK82" s="5"/>
      <c r="KUL82" s="5"/>
      <c r="KUM82" s="5"/>
      <c r="KUN82" s="5"/>
      <c r="KUO82" s="5"/>
      <c r="KUP82" s="5"/>
      <c r="KUQ82" s="5"/>
      <c r="KUR82" s="5"/>
      <c r="KUS82" s="5"/>
      <c r="KUT82" s="5"/>
      <c r="KUU82" s="5"/>
      <c r="KUV82" s="5"/>
      <c r="KUW82" s="5"/>
      <c r="KUX82" s="5"/>
      <c r="KUY82" s="5"/>
      <c r="KUZ82" s="5"/>
      <c r="KVA82" s="5"/>
      <c r="KVB82" s="5"/>
      <c r="KVC82" s="5"/>
      <c r="KVD82" s="5"/>
      <c r="KVE82" s="5"/>
      <c r="KVF82" s="5"/>
      <c r="KVG82" s="5"/>
      <c r="KVH82" s="5"/>
      <c r="KVI82" s="5"/>
      <c r="KVJ82" s="5"/>
      <c r="KVK82" s="5"/>
      <c r="KVL82" s="5"/>
      <c r="KVM82" s="5"/>
      <c r="KVN82" s="5"/>
      <c r="KVO82" s="5"/>
      <c r="KVP82" s="5"/>
      <c r="KVQ82" s="5"/>
      <c r="KVR82" s="5"/>
      <c r="KVS82" s="5"/>
      <c r="KVT82" s="5"/>
      <c r="KVU82" s="5"/>
      <c r="KVV82" s="5"/>
      <c r="KVW82" s="5"/>
      <c r="KVX82" s="5"/>
      <c r="KVY82" s="5"/>
      <c r="KVZ82" s="5"/>
      <c r="KWA82" s="5"/>
      <c r="KWB82" s="5"/>
      <c r="KWC82" s="5"/>
      <c r="KWD82" s="5"/>
      <c r="KWE82" s="5"/>
      <c r="KWF82" s="5"/>
      <c r="KWG82" s="5"/>
      <c r="KWH82" s="5"/>
      <c r="KWI82" s="5"/>
      <c r="KWJ82" s="5"/>
      <c r="KWK82" s="5"/>
      <c r="KWL82" s="5"/>
      <c r="KWM82" s="5"/>
      <c r="KWN82" s="5"/>
      <c r="KWO82" s="5"/>
      <c r="KWP82" s="5"/>
      <c r="KWQ82" s="5"/>
      <c r="KWR82" s="5"/>
      <c r="KWS82" s="5"/>
      <c r="KWT82" s="5"/>
      <c r="KWU82" s="5"/>
      <c r="KWV82" s="5"/>
      <c r="KWW82" s="5"/>
      <c r="KWX82" s="5"/>
      <c r="KWY82" s="5"/>
      <c r="KWZ82" s="5"/>
      <c r="KXA82" s="5"/>
      <c r="KXB82" s="5"/>
      <c r="KXC82" s="5"/>
      <c r="KXD82" s="5"/>
      <c r="KXE82" s="5"/>
      <c r="KXF82" s="5"/>
      <c r="KXG82" s="5"/>
      <c r="KXH82" s="5"/>
      <c r="KXI82" s="5"/>
      <c r="KXJ82" s="5"/>
      <c r="KXK82" s="5"/>
      <c r="KXL82" s="5"/>
      <c r="KXM82" s="5"/>
      <c r="KXN82" s="5"/>
      <c r="KXO82" s="5"/>
      <c r="KXP82" s="5"/>
      <c r="KXQ82" s="5"/>
      <c r="KXR82" s="5"/>
      <c r="KXS82" s="5"/>
      <c r="KXT82" s="5"/>
      <c r="KXU82" s="5"/>
      <c r="KXV82" s="5"/>
      <c r="KXW82" s="5"/>
      <c r="KXX82" s="5"/>
      <c r="KXY82" s="5"/>
      <c r="KXZ82" s="5"/>
      <c r="KYA82" s="5"/>
      <c r="KYB82" s="5"/>
      <c r="KYC82" s="5"/>
      <c r="KYD82" s="5"/>
      <c r="KYE82" s="5"/>
      <c r="KYF82" s="5"/>
      <c r="KYG82" s="5"/>
      <c r="KYH82" s="5"/>
      <c r="KYI82" s="5"/>
      <c r="KYJ82" s="5"/>
      <c r="KYK82" s="5"/>
      <c r="KYL82" s="5"/>
      <c r="KYM82" s="5"/>
      <c r="KYN82" s="5"/>
      <c r="KYO82" s="5"/>
      <c r="KYP82" s="5"/>
      <c r="KYQ82" s="5"/>
      <c r="KYR82" s="5"/>
      <c r="KYS82" s="5"/>
      <c r="KYT82" s="5"/>
      <c r="KYU82" s="5"/>
      <c r="KYV82" s="5"/>
      <c r="KYW82" s="5"/>
      <c r="KYX82" s="5"/>
      <c r="KYY82" s="5"/>
      <c r="KYZ82" s="5"/>
      <c r="KZA82" s="5"/>
      <c r="KZB82" s="5"/>
      <c r="KZC82" s="5"/>
      <c r="KZD82" s="5"/>
      <c r="KZE82" s="5"/>
      <c r="KZF82" s="5"/>
      <c r="KZG82" s="5"/>
      <c r="KZH82" s="5"/>
      <c r="KZI82" s="5"/>
      <c r="KZJ82" s="5"/>
      <c r="KZK82" s="5"/>
      <c r="KZL82" s="5"/>
      <c r="KZM82" s="5"/>
      <c r="KZN82" s="5"/>
      <c r="KZO82" s="5"/>
      <c r="KZP82" s="5"/>
      <c r="KZQ82" s="5"/>
      <c r="KZR82" s="5"/>
      <c r="KZS82" s="5"/>
      <c r="KZT82" s="5"/>
      <c r="KZU82" s="5"/>
      <c r="KZV82" s="5"/>
      <c r="KZW82" s="5"/>
      <c r="KZX82" s="5"/>
      <c r="KZY82" s="5"/>
      <c r="KZZ82" s="5"/>
      <c r="LAA82" s="5"/>
      <c r="LAB82" s="5"/>
      <c r="LAC82" s="5"/>
      <c r="LAD82" s="5"/>
      <c r="LAE82" s="5"/>
      <c r="LAF82" s="5"/>
      <c r="LAG82" s="5"/>
      <c r="LAH82" s="5"/>
      <c r="LAI82" s="5"/>
      <c r="LAJ82" s="5"/>
      <c r="LAK82" s="5"/>
      <c r="LAL82" s="5"/>
      <c r="LAM82" s="5"/>
      <c r="LAN82" s="5"/>
      <c r="LAO82" s="5"/>
      <c r="LAP82" s="5"/>
      <c r="LAQ82" s="5"/>
      <c r="LAR82" s="5"/>
      <c r="LAS82" s="5"/>
      <c r="LAT82" s="5"/>
      <c r="LAU82" s="5"/>
      <c r="LAV82" s="5"/>
      <c r="LAW82" s="5"/>
      <c r="LAX82" s="5"/>
      <c r="LAY82" s="5"/>
      <c r="LAZ82" s="5"/>
      <c r="LBA82" s="5"/>
      <c r="LBB82" s="5"/>
      <c r="LBC82" s="5"/>
      <c r="LBD82" s="5"/>
      <c r="LBE82" s="5"/>
      <c r="LBF82" s="5"/>
      <c r="LBG82" s="5"/>
      <c r="LBH82" s="5"/>
      <c r="LBI82" s="5"/>
      <c r="LBJ82" s="5"/>
      <c r="LBK82" s="5"/>
      <c r="LBL82" s="5"/>
      <c r="LBM82" s="5"/>
      <c r="LBN82" s="5"/>
      <c r="LBO82" s="5"/>
      <c r="LBP82" s="5"/>
      <c r="LBQ82" s="5"/>
      <c r="LBR82" s="5"/>
      <c r="LBS82" s="5"/>
      <c r="LBT82" s="5"/>
      <c r="LBU82" s="5"/>
      <c r="LBV82" s="5"/>
      <c r="LBW82" s="5"/>
      <c r="LBX82" s="5"/>
      <c r="LBY82" s="5"/>
      <c r="LBZ82" s="5"/>
      <c r="LCA82" s="5"/>
      <c r="LCB82" s="5"/>
      <c r="LCC82" s="5"/>
      <c r="LCD82" s="5"/>
      <c r="LCE82" s="5"/>
      <c r="LCF82" s="5"/>
      <c r="LCG82" s="5"/>
      <c r="LCH82" s="5"/>
      <c r="LCI82" s="5"/>
      <c r="LCJ82" s="5"/>
      <c r="LCK82" s="5"/>
      <c r="LCL82" s="5"/>
      <c r="LCM82" s="5"/>
      <c r="LCN82" s="5"/>
      <c r="LCO82" s="5"/>
      <c r="LCP82" s="5"/>
      <c r="LCQ82" s="5"/>
      <c r="LCR82" s="5"/>
      <c r="LCS82" s="5"/>
      <c r="LCT82" s="5"/>
      <c r="LCU82" s="5"/>
      <c r="LCV82" s="5"/>
      <c r="LCW82" s="5"/>
      <c r="LCX82" s="5"/>
      <c r="LCY82" s="5"/>
      <c r="LCZ82" s="5"/>
      <c r="LDA82" s="5"/>
      <c r="LDB82" s="5"/>
      <c r="LDC82" s="5"/>
      <c r="LDD82" s="5"/>
      <c r="LDE82" s="5"/>
      <c r="LDF82" s="5"/>
      <c r="LDG82" s="5"/>
      <c r="LDH82" s="5"/>
      <c r="LDI82" s="5"/>
      <c r="LDJ82" s="5"/>
      <c r="LDK82" s="5"/>
      <c r="LDL82" s="5"/>
      <c r="LDM82" s="5"/>
      <c r="LDN82" s="5"/>
      <c r="LDO82" s="5"/>
      <c r="LDP82" s="5"/>
      <c r="LDQ82" s="5"/>
      <c r="LDR82" s="5"/>
      <c r="LDS82" s="5"/>
      <c r="LDT82" s="5"/>
      <c r="LDU82" s="5"/>
      <c r="LDV82" s="5"/>
      <c r="LDW82" s="5"/>
      <c r="LDX82" s="5"/>
      <c r="LDY82" s="5"/>
      <c r="LDZ82" s="5"/>
      <c r="LEA82" s="5"/>
      <c r="LEB82" s="5"/>
      <c r="LEC82" s="5"/>
      <c r="LED82" s="5"/>
      <c r="LEE82" s="5"/>
      <c r="LEF82" s="5"/>
      <c r="LEG82" s="5"/>
      <c r="LEH82" s="5"/>
      <c r="LEI82" s="5"/>
      <c r="LEJ82" s="5"/>
      <c r="LEK82" s="5"/>
      <c r="LEL82" s="5"/>
      <c r="LEM82" s="5"/>
      <c r="LEN82" s="5"/>
      <c r="LEO82" s="5"/>
      <c r="LEP82" s="5"/>
      <c r="LEQ82" s="5"/>
      <c r="LER82" s="5"/>
      <c r="LES82" s="5"/>
      <c r="LET82" s="5"/>
      <c r="LEU82" s="5"/>
      <c r="LEV82" s="5"/>
      <c r="LEW82" s="5"/>
      <c r="LEX82" s="5"/>
      <c r="LEY82" s="5"/>
      <c r="LEZ82" s="5"/>
      <c r="LFA82" s="5"/>
      <c r="LFB82" s="5"/>
      <c r="LFC82" s="5"/>
      <c r="LFD82" s="5"/>
      <c r="LFE82" s="5"/>
      <c r="LFF82" s="5"/>
      <c r="LFG82" s="5"/>
      <c r="LFH82" s="5"/>
      <c r="LFI82" s="5"/>
      <c r="LFJ82" s="5"/>
      <c r="LFK82" s="5"/>
      <c r="LFL82" s="5"/>
      <c r="LFM82" s="5"/>
      <c r="LFN82" s="5"/>
      <c r="LFO82" s="5"/>
      <c r="LFP82" s="5"/>
      <c r="LFQ82" s="5"/>
      <c r="LFR82" s="5"/>
      <c r="LFS82" s="5"/>
      <c r="LFT82" s="5"/>
      <c r="LFU82" s="5"/>
      <c r="LFV82" s="5"/>
      <c r="LFW82" s="5"/>
      <c r="LFX82" s="5"/>
      <c r="LFY82" s="5"/>
      <c r="LFZ82" s="5"/>
      <c r="LGA82" s="5"/>
      <c r="LGB82" s="5"/>
      <c r="LGC82" s="5"/>
      <c r="LGD82" s="5"/>
      <c r="LGE82" s="5"/>
      <c r="LGF82" s="5"/>
      <c r="LGG82" s="5"/>
      <c r="LGH82" s="5"/>
      <c r="LGI82" s="5"/>
      <c r="LGJ82" s="5"/>
      <c r="LGK82" s="5"/>
      <c r="LGL82" s="5"/>
      <c r="LGM82" s="5"/>
      <c r="LGN82" s="5"/>
      <c r="LGO82" s="5"/>
      <c r="LGP82" s="5"/>
      <c r="LGQ82" s="5"/>
      <c r="LGR82" s="5"/>
      <c r="LGS82" s="5"/>
      <c r="LGT82" s="5"/>
      <c r="LGU82" s="5"/>
      <c r="LGV82" s="5"/>
      <c r="LGW82" s="5"/>
      <c r="LGX82" s="5"/>
      <c r="LGY82" s="5"/>
      <c r="LGZ82" s="5"/>
      <c r="LHA82" s="5"/>
      <c r="LHB82" s="5"/>
      <c r="LHC82" s="5"/>
      <c r="LHD82" s="5"/>
      <c r="LHE82" s="5"/>
      <c r="LHF82" s="5"/>
      <c r="LHG82" s="5"/>
      <c r="LHH82" s="5"/>
      <c r="LHI82" s="5"/>
      <c r="LHJ82" s="5"/>
      <c r="LHK82" s="5"/>
      <c r="LHL82" s="5"/>
      <c r="LHM82" s="5"/>
      <c r="LHN82" s="5"/>
      <c r="LHO82" s="5"/>
      <c r="LHP82" s="5"/>
      <c r="LHQ82" s="5"/>
      <c r="LHR82" s="5"/>
      <c r="LHS82" s="5"/>
      <c r="LHT82" s="5"/>
      <c r="LHU82" s="5"/>
      <c r="LHV82" s="5"/>
      <c r="LHW82" s="5"/>
      <c r="LHX82" s="5"/>
      <c r="LHY82" s="5"/>
      <c r="LHZ82" s="5"/>
      <c r="LIA82" s="5"/>
      <c r="LIB82" s="5"/>
      <c r="LIC82" s="5"/>
      <c r="LID82" s="5"/>
      <c r="LIE82" s="5"/>
      <c r="LIF82" s="5"/>
      <c r="LIG82" s="5"/>
      <c r="LIH82" s="5"/>
      <c r="LII82" s="5"/>
      <c r="LIJ82" s="5"/>
      <c r="LIK82" s="5"/>
      <c r="LIL82" s="5"/>
      <c r="LIM82" s="5"/>
      <c r="LIN82" s="5"/>
      <c r="LIO82" s="5"/>
      <c r="LIP82" s="5"/>
      <c r="LIQ82" s="5"/>
      <c r="LIR82" s="5"/>
      <c r="LIS82" s="5"/>
      <c r="LIT82" s="5"/>
      <c r="LIU82" s="5"/>
      <c r="LIV82" s="5"/>
      <c r="LIW82" s="5"/>
      <c r="LIX82" s="5"/>
      <c r="LIY82" s="5"/>
      <c r="LIZ82" s="5"/>
      <c r="LJA82" s="5"/>
      <c r="LJB82" s="5"/>
      <c r="LJC82" s="5"/>
      <c r="LJD82" s="5"/>
      <c r="LJE82" s="5"/>
      <c r="LJF82" s="5"/>
      <c r="LJG82" s="5"/>
      <c r="LJH82" s="5"/>
      <c r="LJI82" s="5"/>
      <c r="LJJ82" s="5"/>
      <c r="LJK82" s="5"/>
      <c r="LJL82" s="5"/>
      <c r="LJM82" s="5"/>
      <c r="LJN82" s="5"/>
      <c r="LJO82" s="5"/>
      <c r="LJP82" s="5"/>
      <c r="LJQ82" s="5"/>
      <c r="LJR82" s="5"/>
      <c r="LJS82" s="5"/>
      <c r="LJT82" s="5"/>
      <c r="LJU82" s="5"/>
      <c r="LJV82" s="5"/>
      <c r="LJW82" s="5"/>
      <c r="LJX82" s="5"/>
      <c r="LJY82" s="5"/>
      <c r="LJZ82" s="5"/>
      <c r="LKA82" s="5"/>
      <c r="LKB82" s="5"/>
      <c r="LKC82" s="5"/>
      <c r="LKD82" s="5"/>
      <c r="LKE82" s="5"/>
      <c r="LKF82" s="5"/>
      <c r="LKG82" s="5"/>
      <c r="LKH82" s="5"/>
      <c r="LKI82" s="5"/>
      <c r="LKJ82" s="5"/>
      <c r="LKK82" s="5"/>
      <c r="LKL82" s="5"/>
      <c r="LKM82" s="5"/>
      <c r="LKN82" s="5"/>
      <c r="LKO82" s="5"/>
      <c r="LKP82" s="5"/>
      <c r="LKQ82" s="5"/>
      <c r="LKR82" s="5"/>
      <c r="LKS82" s="5"/>
      <c r="LKT82" s="5"/>
      <c r="LKU82" s="5"/>
      <c r="LKV82" s="5"/>
      <c r="LKW82" s="5"/>
      <c r="LKX82" s="5"/>
      <c r="LKY82" s="5"/>
      <c r="LKZ82" s="5"/>
      <c r="LLA82" s="5"/>
      <c r="LLB82" s="5"/>
      <c r="LLC82" s="5"/>
      <c r="LLD82" s="5"/>
      <c r="LLE82" s="5"/>
      <c r="LLF82" s="5"/>
      <c r="LLG82" s="5"/>
      <c r="LLH82" s="5"/>
      <c r="LLI82" s="5"/>
      <c r="LLJ82" s="5"/>
      <c r="LLK82" s="5"/>
      <c r="LLL82" s="5"/>
      <c r="LLM82" s="5"/>
      <c r="LLN82" s="5"/>
      <c r="LLO82" s="5"/>
      <c r="LLP82" s="5"/>
      <c r="LLQ82" s="5"/>
      <c r="LLR82" s="5"/>
      <c r="LLS82" s="5"/>
      <c r="LLT82" s="5"/>
      <c r="LLU82" s="5"/>
      <c r="LLV82" s="5"/>
      <c r="LLW82" s="5"/>
      <c r="LLX82" s="5"/>
      <c r="LLY82" s="5"/>
      <c r="LLZ82" s="5"/>
      <c r="LMA82" s="5"/>
      <c r="LMB82" s="5"/>
      <c r="LMC82" s="5"/>
      <c r="LMD82" s="5"/>
      <c r="LME82" s="5"/>
      <c r="LMF82" s="5"/>
      <c r="LMG82" s="5"/>
      <c r="LMH82" s="5"/>
      <c r="LMI82" s="5"/>
      <c r="LMJ82" s="5"/>
      <c r="LMK82" s="5"/>
      <c r="LML82" s="5"/>
      <c r="LMM82" s="5"/>
      <c r="LMN82" s="5"/>
      <c r="LMO82" s="5"/>
      <c r="LMP82" s="5"/>
      <c r="LMQ82" s="5"/>
      <c r="LMR82" s="5"/>
      <c r="LMS82" s="5"/>
      <c r="LMT82" s="5"/>
      <c r="LMU82" s="5"/>
      <c r="LMV82" s="5"/>
      <c r="LMW82" s="5"/>
      <c r="LMX82" s="5"/>
      <c r="LMY82" s="5"/>
      <c r="LMZ82" s="5"/>
      <c r="LNA82" s="5"/>
      <c r="LNB82" s="5"/>
      <c r="LNC82" s="5"/>
      <c r="LND82" s="5"/>
      <c r="LNE82" s="5"/>
      <c r="LNF82" s="5"/>
      <c r="LNG82" s="5"/>
      <c r="LNH82" s="5"/>
      <c r="LNI82" s="5"/>
      <c r="LNJ82" s="5"/>
      <c r="LNK82" s="5"/>
      <c r="LNL82" s="5"/>
      <c r="LNM82" s="5"/>
      <c r="LNN82" s="5"/>
      <c r="LNO82" s="5"/>
      <c r="LNP82" s="5"/>
      <c r="LNQ82" s="5"/>
      <c r="LNR82" s="5"/>
      <c r="LNS82" s="5"/>
      <c r="LNT82" s="5"/>
      <c r="LNU82" s="5"/>
      <c r="LNV82" s="5"/>
      <c r="LNW82" s="5"/>
      <c r="LNX82" s="5"/>
      <c r="LNY82" s="5"/>
      <c r="LNZ82" s="5"/>
      <c r="LOA82" s="5"/>
      <c r="LOB82" s="5"/>
      <c r="LOC82" s="5"/>
      <c r="LOD82" s="5"/>
      <c r="LOE82" s="5"/>
      <c r="LOF82" s="5"/>
      <c r="LOG82" s="5"/>
      <c r="LOH82" s="5"/>
      <c r="LOI82" s="5"/>
      <c r="LOJ82" s="5"/>
      <c r="LOK82" s="5"/>
      <c r="LOL82" s="5"/>
      <c r="LOM82" s="5"/>
      <c r="LON82" s="5"/>
      <c r="LOO82" s="5"/>
      <c r="LOP82" s="5"/>
      <c r="LOQ82" s="5"/>
      <c r="LOR82" s="5"/>
      <c r="LOS82" s="5"/>
      <c r="LOT82" s="5"/>
      <c r="LOU82" s="5"/>
      <c r="LOV82" s="5"/>
      <c r="LOW82" s="5"/>
      <c r="LOX82" s="5"/>
      <c r="LOY82" s="5"/>
      <c r="LOZ82" s="5"/>
      <c r="LPA82" s="5"/>
      <c r="LPB82" s="5"/>
      <c r="LPC82" s="5"/>
      <c r="LPD82" s="5"/>
      <c r="LPE82" s="5"/>
      <c r="LPF82" s="5"/>
      <c r="LPG82" s="5"/>
      <c r="LPH82" s="5"/>
      <c r="LPI82" s="5"/>
      <c r="LPJ82" s="5"/>
      <c r="LPK82" s="5"/>
      <c r="LPL82" s="5"/>
      <c r="LPM82" s="5"/>
      <c r="LPN82" s="5"/>
      <c r="LPO82" s="5"/>
      <c r="LPP82" s="5"/>
      <c r="LPQ82" s="5"/>
      <c r="LPR82" s="5"/>
      <c r="LPS82" s="5"/>
      <c r="LPT82" s="5"/>
      <c r="LPU82" s="5"/>
      <c r="LPV82" s="5"/>
      <c r="LPW82" s="5"/>
      <c r="LPX82" s="5"/>
      <c r="LPY82" s="5"/>
      <c r="LPZ82" s="5"/>
      <c r="LQA82" s="5"/>
      <c r="LQB82" s="5"/>
      <c r="LQC82" s="5"/>
      <c r="LQD82" s="5"/>
      <c r="LQE82" s="5"/>
      <c r="LQF82" s="5"/>
      <c r="LQG82" s="5"/>
      <c r="LQH82" s="5"/>
      <c r="LQI82" s="5"/>
      <c r="LQJ82" s="5"/>
      <c r="LQK82" s="5"/>
      <c r="LQL82" s="5"/>
      <c r="LQM82" s="5"/>
      <c r="LQN82" s="5"/>
      <c r="LQO82" s="5"/>
      <c r="LQP82" s="5"/>
      <c r="LQQ82" s="5"/>
      <c r="LQR82" s="5"/>
      <c r="LQS82" s="5"/>
      <c r="LQT82" s="5"/>
      <c r="LQU82" s="5"/>
      <c r="LQV82" s="5"/>
      <c r="LQW82" s="5"/>
      <c r="LQX82" s="5"/>
      <c r="LQY82" s="5"/>
      <c r="LQZ82" s="5"/>
      <c r="LRA82" s="5"/>
      <c r="LRB82" s="5"/>
      <c r="LRC82" s="5"/>
      <c r="LRD82" s="5"/>
      <c r="LRE82" s="5"/>
      <c r="LRF82" s="5"/>
      <c r="LRG82" s="5"/>
      <c r="LRH82" s="5"/>
      <c r="LRI82" s="5"/>
      <c r="LRJ82" s="5"/>
      <c r="LRK82" s="5"/>
      <c r="LRL82" s="5"/>
      <c r="LRM82" s="5"/>
      <c r="LRN82" s="5"/>
      <c r="LRO82" s="5"/>
      <c r="LRP82" s="5"/>
      <c r="LRQ82" s="5"/>
      <c r="LRR82" s="5"/>
      <c r="LRS82" s="5"/>
      <c r="LRT82" s="5"/>
      <c r="LRU82" s="5"/>
      <c r="LRV82" s="5"/>
      <c r="LRW82" s="5"/>
      <c r="LRX82" s="5"/>
      <c r="LRY82" s="5"/>
      <c r="LRZ82" s="5"/>
      <c r="LSA82" s="5"/>
      <c r="LSB82" s="5"/>
      <c r="LSC82" s="5"/>
      <c r="LSD82" s="5"/>
      <c r="LSE82" s="5"/>
      <c r="LSF82" s="5"/>
      <c r="LSG82" s="5"/>
      <c r="LSH82" s="5"/>
      <c r="LSI82" s="5"/>
      <c r="LSJ82" s="5"/>
      <c r="LSK82" s="5"/>
      <c r="LSL82" s="5"/>
      <c r="LSM82" s="5"/>
      <c r="LSN82" s="5"/>
      <c r="LSO82" s="5"/>
      <c r="LSP82" s="5"/>
      <c r="LSQ82" s="5"/>
      <c r="LSR82" s="5"/>
      <c r="LSS82" s="5"/>
      <c r="LST82" s="5"/>
      <c r="LSU82" s="5"/>
      <c r="LSV82" s="5"/>
      <c r="LSW82" s="5"/>
      <c r="LSX82" s="5"/>
      <c r="LSY82" s="5"/>
      <c r="LSZ82" s="5"/>
      <c r="LTA82" s="5"/>
      <c r="LTB82" s="5"/>
      <c r="LTC82" s="5"/>
      <c r="LTD82" s="5"/>
      <c r="LTE82" s="5"/>
      <c r="LTF82" s="5"/>
      <c r="LTG82" s="5"/>
      <c r="LTH82" s="5"/>
      <c r="LTI82" s="5"/>
      <c r="LTJ82" s="5"/>
      <c r="LTK82" s="5"/>
      <c r="LTL82" s="5"/>
      <c r="LTM82" s="5"/>
      <c r="LTN82" s="5"/>
      <c r="LTO82" s="5"/>
      <c r="LTP82" s="5"/>
      <c r="LTQ82" s="5"/>
      <c r="LTR82" s="5"/>
      <c r="LTS82" s="5"/>
      <c r="LTT82" s="5"/>
      <c r="LTU82" s="5"/>
      <c r="LTV82" s="5"/>
      <c r="LTW82" s="5"/>
      <c r="LTX82" s="5"/>
      <c r="LTY82" s="5"/>
      <c r="LTZ82" s="5"/>
      <c r="LUA82" s="5"/>
      <c r="LUB82" s="5"/>
      <c r="LUC82" s="5"/>
      <c r="LUD82" s="5"/>
      <c r="LUE82" s="5"/>
      <c r="LUF82" s="5"/>
      <c r="LUG82" s="5"/>
      <c r="LUH82" s="5"/>
      <c r="LUI82" s="5"/>
      <c r="LUJ82" s="5"/>
      <c r="LUK82" s="5"/>
      <c r="LUL82" s="5"/>
      <c r="LUM82" s="5"/>
      <c r="LUN82" s="5"/>
      <c r="LUO82" s="5"/>
      <c r="LUP82" s="5"/>
      <c r="LUQ82" s="5"/>
      <c r="LUR82" s="5"/>
      <c r="LUS82" s="5"/>
      <c r="LUT82" s="5"/>
      <c r="LUU82" s="5"/>
      <c r="LUV82" s="5"/>
      <c r="LUW82" s="5"/>
      <c r="LUX82" s="5"/>
      <c r="LUY82" s="5"/>
      <c r="LUZ82" s="5"/>
      <c r="LVA82" s="5"/>
      <c r="LVB82" s="5"/>
      <c r="LVC82" s="5"/>
      <c r="LVD82" s="5"/>
      <c r="LVE82" s="5"/>
      <c r="LVF82" s="5"/>
      <c r="LVG82" s="5"/>
      <c r="LVH82" s="5"/>
      <c r="LVI82" s="5"/>
      <c r="LVJ82" s="5"/>
      <c r="LVK82" s="5"/>
      <c r="LVL82" s="5"/>
      <c r="LVM82" s="5"/>
      <c r="LVN82" s="5"/>
      <c r="LVO82" s="5"/>
      <c r="LVP82" s="5"/>
      <c r="LVQ82" s="5"/>
      <c r="LVR82" s="5"/>
      <c r="LVS82" s="5"/>
      <c r="LVT82" s="5"/>
      <c r="LVU82" s="5"/>
      <c r="LVV82" s="5"/>
      <c r="LVW82" s="5"/>
      <c r="LVX82" s="5"/>
      <c r="LVY82" s="5"/>
      <c r="LVZ82" s="5"/>
      <c r="LWA82" s="5"/>
      <c r="LWB82" s="5"/>
      <c r="LWC82" s="5"/>
      <c r="LWD82" s="5"/>
      <c r="LWE82" s="5"/>
      <c r="LWF82" s="5"/>
      <c r="LWG82" s="5"/>
      <c r="LWH82" s="5"/>
      <c r="LWI82" s="5"/>
      <c r="LWJ82" s="5"/>
      <c r="LWK82" s="5"/>
      <c r="LWL82" s="5"/>
      <c r="LWM82" s="5"/>
      <c r="LWN82" s="5"/>
      <c r="LWO82" s="5"/>
      <c r="LWP82" s="5"/>
      <c r="LWQ82" s="5"/>
      <c r="LWR82" s="5"/>
      <c r="LWS82" s="5"/>
      <c r="LWT82" s="5"/>
      <c r="LWU82" s="5"/>
      <c r="LWV82" s="5"/>
      <c r="LWW82" s="5"/>
      <c r="LWX82" s="5"/>
      <c r="LWY82" s="5"/>
      <c r="LWZ82" s="5"/>
      <c r="LXA82" s="5"/>
      <c r="LXB82" s="5"/>
      <c r="LXC82" s="5"/>
      <c r="LXD82" s="5"/>
      <c r="LXE82" s="5"/>
      <c r="LXF82" s="5"/>
      <c r="LXG82" s="5"/>
      <c r="LXH82" s="5"/>
      <c r="LXI82" s="5"/>
      <c r="LXJ82" s="5"/>
      <c r="LXK82" s="5"/>
      <c r="LXL82" s="5"/>
      <c r="LXM82" s="5"/>
      <c r="LXN82" s="5"/>
      <c r="LXO82" s="5"/>
      <c r="LXP82" s="5"/>
      <c r="LXQ82" s="5"/>
      <c r="LXR82" s="5"/>
      <c r="LXS82" s="5"/>
      <c r="LXT82" s="5"/>
      <c r="LXU82" s="5"/>
      <c r="LXV82" s="5"/>
      <c r="LXW82" s="5"/>
      <c r="LXX82" s="5"/>
      <c r="LXY82" s="5"/>
      <c r="LXZ82" s="5"/>
      <c r="LYA82" s="5"/>
      <c r="LYB82" s="5"/>
      <c r="LYC82" s="5"/>
      <c r="LYD82" s="5"/>
      <c r="LYE82" s="5"/>
      <c r="LYF82" s="5"/>
      <c r="LYG82" s="5"/>
      <c r="LYH82" s="5"/>
      <c r="LYI82" s="5"/>
      <c r="LYJ82" s="5"/>
      <c r="LYK82" s="5"/>
      <c r="LYL82" s="5"/>
      <c r="LYM82" s="5"/>
      <c r="LYN82" s="5"/>
      <c r="LYO82" s="5"/>
      <c r="LYP82" s="5"/>
      <c r="LYQ82" s="5"/>
      <c r="LYR82" s="5"/>
      <c r="LYS82" s="5"/>
      <c r="LYT82" s="5"/>
      <c r="LYU82" s="5"/>
      <c r="LYV82" s="5"/>
      <c r="LYW82" s="5"/>
      <c r="LYX82" s="5"/>
      <c r="LYY82" s="5"/>
      <c r="LYZ82" s="5"/>
      <c r="LZA82" s="5"/>
      <c r="LZB82" s="5"/>
      <c r="LZC82" s="5"/>
      <c r="LZD82" s="5"/>
      <c r="LZE82" s="5"/>
      <c r="LZF82" s="5"/>
      <c r="LZG82" s="5"/>
      <c r="LZH82" s="5"/>
      <c r="LZI82" s="5"/>
      <c r="LZJ82" s="5"/>
      <c r="LZK82" s="5"/>
      <c r="LZL82" s="5"/>
      <c r="LZM82" s="5"/>
      <c r="LZN82" s="5"/>
      <c r="LZO82" s="5"/>
      <c r="LZP82" s="5"/>
      <c r="LZQ82" s="5"/>
      <c r="LZR82" s="5"/>
      <c r="LZS82" s="5"/>
      <c r="LZT82" s="5"/>
      <c r="LZU82" s="5"/>
      <c r="LZV82" s="5"/>
      <c r="LZW82" s="5"/>
      <c r="LZX82" s="5"/>
      <c r="LZY82" s="5"/>
      <c r="LZZ82" s="5"/>
      <c r="MAA82" s="5"/>
      <c r="MAB82" s="5"/>
      <c r="MAC82" s="5"/>
      <c r="MAD82" s="5"/>
      <c r="MAE82" s="5"/>
      <c r="MAF82" s="5"/>
      <c r="MAG82" s="5"/>
      <c r="MAH82" s="5"/>
      <c r="MAI82" s="5"/>
      <c r="MAJ82" s="5"/>
      <c r="MAK82" s="5"/>
      <c r="MAL82" s="5"/>
      <c r="MAM82" s="5"/>
      <c r="MAN82" s="5"/>
      <c r="MAO82" s="5"/>
      <c r="MAP82" s="5"/>
      <c r="MAQ82" s="5"/>
      <c r="MAR82" s="5"/>
      <c r="MAS82" s="5"/>
      <c r="MAT82" s="5"/>
      <c r="MAU82" s="5"/>
      <c r="MAV82" s="5"/>
      <c r="MAW82" s="5"/>
      <c r="MAX82" s="5"/>
      <c r="MAY82" s="5"/>
      <c r="MAZ82" s="5"/>
      <c r="MBA82" s="5"/>
      <c r="MBB82" s="5"/>
      <c r="MBC82" s="5"/>
      <c r="MBD82" s="5"/>
      <c r="MBE82" s="5"/>
      <c r="MBF82" s="5"/>
      <c r="MBG82" s="5"/>
      <c r="MBH82" s="5"/>
      <c r="MBI82" s="5"/>
      <c r="MBJ82" s="5"/>
      <c r="MBK82" s="5"/>
      <c r="MBL82" s="5"/>
      <c r="MBM82" s="5"/>
      <c r="MBN82" s="5"/>
      <c r="MBO82" s="5"/>
      <c r="MBP82" s="5"/>
      <c r="MBQ82" s="5"/>
      <c r="MBR82" s="5"/>
      <c r="MBS82" s="5"/>
      <c r="MBT82" s="5"/>
      <c r="MBU82" s="5"/>
      <c r="MBV82" s="5"/>
      <c r="MBW82" s="5"/>
      <c r="MBX82" s="5"/>
      <c r="MBY82" s="5"/>
      <c r="MBZ82" s="5"/>
      <c r="MCA82" s="5"/>
      <c r="MCB82" s="5"/>
      <c r="MCC82" s="5"/>
      <c r="MCD82" s="5"/>
      <c r="MCE82" s="5"/>
      <c r="MCF82" s="5"/>
      <c r="MCG82" s="5"/>
      <c r="MCH82" s="5"/>
      <c r="MCI82" s="5"/>
      <c r="MCJ82" s="5"/>
      <c r="MCK82" s="5"/>
      <c r="MCL82" s="5"/>
      <c r="MCM82" s="5"/>
      <c r="MCN82" s="5"/>
      <c r="MCO82" s="5"/>
      <c r="MCP82" s="5"/>
      <c r="MCQ82" s="5"/>
      <c r="MCR82" s="5"/>
      <c r="MCS82" s="5"/>
      <c r="MCT82" s="5"/>
      <c r="MCU82" s="5"/>
      <c r="MCV82" s="5"/>
      <c r="MCW82" s="5"/>
      <c r="MCX82" s="5"/>
      <c r="MCY82" s="5"/>
      <c r="MCZ82" s="5"/>
      <c r="MDA82" s="5"/>
      <c r="MDB82" s="5"/>
      <c r="MDC82" s="5"/>
      <c r="MDD82" s="5"/>
      <c r="MDE82" s="5"/>
      <c r="MDF82" s="5"/>
      <c r="MDG82" s="5"/>
      <c r="MDH82" s="5"/>
      <c r="MDI82" s="5"/>
      <c r="MDJ82" s="5"/>
      <c r="MDK82" s="5"/>
      <c r="MDL82" s="5"/>
      <c r="MDM82" s="5"/>
      <c r="MDN82" s="5"/>
      <c r="MDO82" s="5"/>
      <c r="MDP82" s="5"/>
      <c r="MDQ82" s="5"/>
      <c r="MDR82" s="5"/>
      <c r="MDS82" s="5"/>
      <c r="MDT82" s="5"/>
      <c r="MDU82" s="5"/>
      <c r="MDV82" s="5"/>
      <c r="MDW82" s="5"/>
      <c r="MDX82" s="5"/>
      <c r="MDY82" s="5"/>
      <c r="MDZ82" s="5"/>
      <c r="MEA82" s="5"/>
      <c r="MEB82" s="5"/>
      <c r="MEC82" s="5"/>
      <c r="MED82" s="5"/>
      <c r="MEE82" s="5"/>
      <c r="MEF82" s="5"/>
      <c r="MEG82" s="5"/>
      <c r="MEH82" s="5"/>
      <c r="MEI82" s="5"/>
      <c r="MEJ82" s="5"/>
      <c r="MEK82" s="5"/>
      <c r="MEL82" s="5"/>
      <c r="MEM82" s="5"/>
      <c r="MEN82" s="5"/>
      <c r="MEO82" s="5"/>
      <c r="MEP82" s="5"/>
      <c r="MEQ82" s="5"/>
      <c r="MER82" s="5"/>
      <c r="MES82" s="5"/>
      <c r="MET82" s="5"/>
      <c r="MEU82" s="5"/>
      <c r="MEV82" s="5"/>
      <c r="MEW82" s="5"/>
      <c r="MEX82" s="5"/>
      <c r="MEY82" s="5"/>
      <c r="MEZ82" s="5"/>
      <c r="MFA82" s="5"/>
      <c r="MFB82" s="5"/>
      <c r="MFC82" s="5"/>
      <c r="MFD82" s="5"/>
      <c r="MFE82" s="5"/>
      <c r="MFF82" s="5"/>
      <c r="MFG82" s="5"/>
      <c r="MFH82" s="5"/>
      <c r="MFI82" s="5"/>
      <c r="MFJ82" s="5"/>
      <c r="MFK82" s="5"/>
      <c r="MFL82" s="5"/>
      <c r="MFM82" s="5"/>
      <c r="MFN82" s="5"/>
      <c r="MFO82" s="5"/>
      <c r="MFP82" s="5"/>
      <c r="MFQ82" s="5"/>
      <c r="MFR82" s="5"/>
      <c r="MFS82" s="5"/>
      <c r="MFT82" s="5"/>
      <c r="MFU82" s="5"/>
      <c r="MFV82" s="5"/>
      <c r="MFW82" s="5"/>
      <c r="MFX82" s="5"/>
      <c r="MFY82" s="5"/>
      <c r="MFZ82" s="5"/>
      <c r="MGA82" s="5"/>
      <c r="MGB82" s="5"/>
      <c r="MGC82" s="5"/>
      <c r="MGD82" s="5"/>
      <c r="MGE82" s="5"/>
      <c r="MGF82" s="5"/>
      <c r="MGG82" s="5"/>
      <c r="MGH82" s="5"/>
      <c r="MGI82" s="5"/>
      <c r="MGJ82" s="5"/>
      <c r="MGK82" s="5"/>
      <c r="MGL82" s="5"/>
      <c r="MGM82" s="5"/>
      <c r="MGN82" s="5"/>
      <c r="MGO82" s="5"/>
      <c r="MGP82" s="5"/>
      <c r="MGQ82" s="5"/>
      <c r="MGR82" s="5"/>
      <c r="MGS82" s="5"/>
      <c r="MGT82" s="5"/>
      <c r="MGU82" s="5"/>
      <c r="MGV82" s="5"/>
      <c r="MGW82" s="5"/>
      <c r="MGX82" s="5"/>
      <c r="MGY82" s="5"/>
      <c r="MGZ82" s="5"/>
      <c r="MHA82" s="5"/>
      <c r="MHB82" s="5"/>
      <c r="MHC82" s="5"/>
      <c r="MHD82" s="5"/>
      <c r="MHE82" s="5"/>
      <c r="MHF82" s="5"/>
      <c r="MHG82" s="5"/>
      <c r="MHH82" s="5"/>
      <c r="MHI82" s="5"/>
      <c r="MHJ82" s="5"/>
      <c r="MHK82" s="5"/>
      <c r="MHL82" s="5"/>
      <c r="MHM82" s="5"/>
      <c r="MHN82" s="5"/>
      <c r="MHO82" s="5"/>
      <c r="MHP82" s="5"/>
      <c r="MHQ82" s="5"/>
      <c r="MHR82" s="5"/>
      <c r="MHS82" s="5"/>
      <c r="MHT82" s="5"/>
      <c r="MHU82" s="5"/>
      <c r="MHV82" s="5"/>
      <c r="MHW82" s="5"/>
      <c r="MHX82" s="5"/>
      <c r="MHY82" s="5"/>
      <c r="MHZ82" s="5"/>
      <c r="MIA82" s="5"/>
      <c r="MIB82" s="5"/>
      <c r="MIC82" s="5"/>
      <c r="MID82" s="5"/>
      <c r="MIE82" s="5"/>
      <c r="MIF82" s="5"/>
      <c r="MIG82" s="5"/>
      <c r="MIH82" s="5"/>
      <c r="MII82" s="5"/>
      <c r="MIJ82" s="5"/>
      <c r="MIK82" s="5"/>
      <c r="MIL82" s="5"/>
      <c r="MIM82" s="5"/>
      <c r="MIN82" s="5"/>
      <c r="MIO82" s="5"/>
      <c r="MIP82" s="5"/>
      <c r="MIQ82" s="5"/>
      <c r="MIR82" s="5"/>
      <c r="MIS82" s="5"/>
      <c r="MIT82" s="5"/>
      <c r="MIU82" s="5"/>
      <c r="MIV82" s="5"/>
      <c r="MIW82" s="5"/>
      <c r="MIX82" s="5"/>
      <c r="MIY82" s="5"/>
      <c r="MIZ82" s="5"/>
      <c r="MJA82" s="5"/>
      <c r="MJB82" s="5"/>
      <c r="MJC82" s="5"/>
      <c r="MJD82" s="5"/>
      <c r="MJE82" s="5"/>
      <c r="MJF82" s="5"/>
      <c r="MJG82" s="5"/>
      <c r="MJH82" s="5"/>
      <c r="MJI82" s="5"/>
      <c r="MJJ82" s="5"/>
      <c r="MJK82" s="5"/>
      <c r="MJL82" s="5"/>
      <c r="MJM82" s="5"/>
      <c r="MJN82" s="5"/>
      <c r="MJO82" s="5"/>
      <c r="MJP82" s="5"/>
      <c r="MJQ82" s="5"/>
      <c r="MJR82" s="5"/>
      <c r="MJS82" s="5"/>
      <c r="MJT82" s="5"/>
      <c r="MJU82" s="5"/>
      <c r="MJV82" s="5"/>
      <c r="MJW82" s="5"/>
      <c r="MJX82" s="5"/>
      <c r="MJY82" s="5"/>
      <c r="MJZ82" s="5"/>
      <c r="MKA82" s="5"/>
      <c r="MKB82" s="5"/>
      <c r="MKC82" s="5"/>
      <c r="MKD82" s="5"/>
      <c r="MKE82" s="5"/>
      <c r="MKF82" s="5"/>
      <c r="MKG82" s="5"/>
      <c r="MKH82" s="5"/>
      <c r="MKI82" s="5"/>
      <c r="MKJ82" s="5"/>
      <c r="MKK82" s="5"/>
      <c r="MKL82" s="5"/>
      <c r="MKM82" s="5"/>
      <c r="MKN82" s="5"/>
      <c r="MKO82" s="5"/>
      <c r="MKP82" s="5"/>
      <c r="MKQ82" s="5"/>
      <c r="MKR82" s="5"/>
      <c r="MKS82" s="5"/>
      <c r="MKT82" s="5"/>
      <c r="MKU82" s="5"/>
      <c r="MKV82" s="5"/>
      <c r="MKW82" s="5"/>
      <c r="MKX82" s="5"/>
      <c r="MKY82" s="5"/>
      <c r="MKZ82" s="5"/>
      <c r="MLA82" s="5"/>
      <c r="MLB82" s="5"/>
      <c r="MLC82" s="5"/>
      <c r="MLD82" s="5"/>
      <c r="MLE82" s="5"/>
      <c r="MLF82" s="5"/>
      <c r="MLG82" s="5"/>
      <c r="MLH82" s="5"/>
      <c r="MLI82" s="5"/>
      <c r="MLJ82" s="5"/>
      <c r="MLK82" s="5"/>
      <c r="MLL82" s="5"/>
      <c r="MLM82" s="5"/>
      <c r="MLN82" s="5"/>
      <c r="MLO82" s="5"/>
      <c r="MLP82" s="5"/>
      <c r="MLQ82" s="5"/>
      <c r="MLR82" s="5"/>
      <c r="MLS82" s="5"/>
      <c r="MLT82" s="5"/>
      <c r="MLU82" s="5"/>
      <c r="MLV82" s="5"/>
      <c r="MLW82" s="5"/>
      <c r="MLX82" s="5"/>
      <c r="MLY82" s="5"/>
      <c r="MLZ82" s="5"/>
      <c r="MMA82" s="5"/>
      <c r="MMB82" s="5"/>
      <c r="MMC82" s="5"/>
      <c r="MMD82" s="5"/>
      <c r="MME82" s="5"/>
      <c r="MMF82" s="5"/>
      <c r="MMG82" s="5"/>
      <c r="MMH82" s="5"/>
      <c r="MMI82" s="5"/>
      <c r="MMJ82" s="5"/>
      <c r="MMK82" s="5"/>
      <c r="MML82" s="5"/>
      <c r="MMM82" s="5"/>
      <c r="MMN82" s="5"/>
      <c r="MMO82" s="5"/>
      <c r="MMP82" s="5"/>
      <c r="MMQ82" s="5"/>
      <c r="MMR82" s="5"/>
      <c r="MMS82" s="5"/>
      <c r="MMT82" s="5"/>
      <c r="MMU82" s="5"/>
      <c r="MMV82" s="5"/>
      <c r="MMW82" s="5"/>
      <c r="MMX82" s="5"/>
      <c r="MMY82" s="5"/>
      <c r="MMZ82" s="5"/>
      <c r="MNA82" s="5"/>
      <c r="MNB82" s="5"/>
      <c r="MNC82" s="5"/>
      <c r="MND82" s="5"/>
      <c r="MNE82" s="5"/>
      <c r="MNF82" s="5"/>
      <c r="MNG82" s="5"/>
      <c r="MNH82" s="5"/>
      <c r="MNI82" s="5"/>
      <c r="MNJ82" s="5"/>
      <c r="MNK82" s="5"/>
      <c r="MNL82" s="5"/>
      <c r="MNM82" s="5"/>
      <c r="MNN82" s="5"/>
      <c r="MNO82" s="5"/>
      <c r="MNP82" s="5"/>
      <c r="MNQ82" s="5"/>
      <c r="MNR82" s="5"/>
      <c r="MNS82" s="5"/>
      <c r="MNT82" s="5"/>
      <c r="MNU82" s="5"/>
      <c r="MNV82" s="5"/>
      <c r="MNW82" s="5"/>
      <c r="MNX82" s="5"/>
      <c r="MNY82" s="5"/>
      <c r="MNZ82" s="5"/>
      <c r="MOA82" s="5"/>
      <c r="MOB82" s="5"/>
      <c r="MOC82" s="5"/>
      <c r="MOD82" s="5"/>
      <c r="MOE82" s="5"/>
      <c r="MOF82" s="5"/>
      <c r="MOG82" s="5"/>
      <c r="MOH82" s="5"/>
      <c r="MOI82" s="5"/>
      <c r="MOJ82" s="5"/>
      <c r="MOK82" s="5"/>
      <c r="MOL82" s="5"/>
      <c r="MOM82" s="5"/>
      <c r="MON82" s="5"/>
      <c r="MOO82" s="5"/>
      <c r="MOP82" s="5"/>
      <c r="MOQ82" s="5"/>
      <c r="MOR82" s="5"/>
      <c r="MOS82" s="5"/>
      <c r="MOT82" s="5"/>
      <c r="MOU82" s="5"/>
      <c r="MOV82" s="5"/>
      <c r="MOW82" s="5"/>
      <c r="MOX82" s="5"/>
      <c r="MOY82" s="5"/>
      <c r="MOZ82" s="5"/>
      <c r="MPA82" s="5"/>
      <c r="MPB82" s="5"/>
      <c r="MPC82" s="5"/>
      <c r="MPD82" s="5"/>
      <c r="MPE82" s="5"/>
      <c r="MPF82" s="5"/>
      <c r="MPG82" s="5"/>
      <c r="MPH82" s="5"/>
      <c r="MPI82" s="5"/>
      <c r="MPJ82" s="5"/>
      <c r="MPK82" s="5"/>
      <c r="MPL82" s="5"/>
      <c r="MPM82" s="5"/>
      <c r="MPN82" s="5"/>
      <c r="MPO82" s="5"/>
      <c r="MPP82" s="5"/>
      <c r="MPQ82" s="5"/>
      <c r="MPR82" s="5"/>
      <c r="MPS82" s="5"/>
      <c r="MPT82" s="5"/>
      <c r="MPU82" s="5"/>
      <c r="MPV82" s="5"/>
      <c r="MPW82" s="5"/>
      <c r="MPX82" s="5"/>
      <c r="MPY82" s="5"/>
      <c r="MPZ82" s="5"/>
      <c r="MQA82" s="5"/>
      <c r="MQB82" s="5"/>
      <c r="MQC82" s="5"/>
      <c r="MQD82" s="5"/>
      <c r="MQE82" s="5"/>
      <c r="MQF82" s="5"/>
      <c r="MQG82" s="5"/>
      <c r="MQH82" s="5"/>
      <c r="MQI82" s="5"/>
      <c r="MQJ82" s="5"/>
      <c r="MQK82" s="5"/>
      <c r="MQL82" s="5"/>
      <c r="MQM82" s="5"/>
      <c r="MQN82" s="5"/>
      <c r="MQO82" s="5"/>
      <c r="MQP82" s="5"/>
      <c r="MQQ82" s="5"/>
      <c r="MQR82" s="5"/>
      <c r="MQS82" s="5"/>
      <c r="MQT82" s="5"/>
      <c r="MQU82" s="5"/>
      <c r="MQV82" s="5"/>
      <c r="MQW82" s="5"/>
      <c r="MQX82" s="5"/>
      <c r="MQY82" s="5"/>
      <c r="MQZ82" s="5"/>
      <c r="MRA82" s="5"/>
      <c r="MRB82" s="5"/>
      <c r="MRC82" s="5"/>
      <c r="MRD82" s="5"/>
      <c r="MRE82" s="5"/>
      <c r="MRF82" s="5"/>
      <c r="MRG82" s="5"/>
      <c r="MRH82" s="5"/>
      <c r="MRI82" s="5"/>
      <c r="MRJ82" s="5"/>
      <c r="MRK82" s="5"/>
      <c r="MRL82" s="5"/>
      <c r="MRM82" s="5"/>
      <c r="MRN82" s="5"/>
      <c r="MRO82" s="5"/>
      <c r="MRP82" s="5"/>
      <c r="MRQ82" s="5"/>
      <c r="MRR82" s="5"/>
      <c r="MRS82" s="5"/>
      <c r="MRT82" s="5"/>
      <c r="MRU82" s="5"/>
      <c r="MRV82" s="5"/>
      <c r="MRW82" s="5"/>
      <c r="MRX82" s="5"/>
      <c r="MRY82" s="5"/>
      <c r="MRZ82" s="5"/>
      <c r="MSA82" s="5"/>
      <c r="MSB82" s="5"/>
      <c r="MSC82" s="5"/>
      <c r="MSD82" s="5"/>
      <c r="MSE82" s="5"/>
      <c r="MSF82" s="5"/>
      <c r="MSG82" s="5"/>
      <c r="MSH82" s="5"/>
      <c r="MSI82" s="5"/>
      <c r="MSJ82" s="5"/>
      <c r="MSK82" s="5"/>
      <c r="MSL82" s="5"/>
      <c r="MSM82" s="5"/>
      <c r="MSN82" s="5"/>
      <c r="MSO82" s="5"/>
      <c r="MSP82" s="5"/>
      <c r="MSQ82" s="5"/>
      <c r="MSR82" s="5"/>
      <c r="MSS82" s="5"/>
      <c r="MST82" s="5"/>
      <c r="MSU82" s="5"/>
      <c r="MSV82" s="5"/>
      <c r="MSW82" s="5"/>
      <c r="MSX82" s="5"/>
      <c r="MSY82" s="5"/>
      <c r="MSZ82" s="5"/>
      <c r="MTA82" s="5"/>
      <c r="MTB82" s="5"/>
      <c r="MTC82" s="5"/>
      <c r="MTD82" s="5"/>
      <c r="MTE82" s="5"/>
      <c r="MTF82" s="5"/>
      <c r="MTG82" s="5"/>
      <c r="MTH82" s="5"/>
      <c r="MTI82" s="5"/>
      <c r="MTJ82" s="5"/>
      <c r="MTK82" s="5"/>
      <c r="MTL82" s="5"/>
      <c r="MTM82" s="5"/>
      <c r="MTN82" s="5"/>
      <c r="MTO82" s="5"/>
      <c r="MTP82" s="5"/>
      <c r="MTQ82" s="5"/>
      <c r="MTR82" s="5"/>
      <c r="MTS82" s="5"/>
      <c r="MTT82" s="5"/>
      <c r="MTU82" s="5"/>
      <c r="MTV82" s="5"/>
      <c r="MTW82" s="5"/>
      <c r="MTX82" s="5"/>
      <c r="MTY82" s="5"/>
      <c r="MTZ82" s="5"/>
      <c r="MUA82" s="5"/>
      <c r="MUB82" s="5"/>
      <c r="MUC82" s="5"/>
      <c r="MUD82" s="5"/>
      <c r="MUE82" s="5"/>
      <c r="MUF82" s="5"/>
      <c r="MUG82" s="5"/>
      <c r="MUH82" s="5"/>
      <c r="MUI82" s="5"/>
      <c r="MUJ82" s="5"/>
      <c r="MUK82" s="5"/>
      <c r="MUL82" s="5"/>
      <c r="MUM82" s="5"/>
      <c r="MUN82" s="5"/>
      <c r="MUO82" s="5"/>
      <c r="MUP82" s="5"/>
      <c r="MUQ82" s="5"/>
      <c r="MUR82" s="5"/>
      <c r="MUS82" s="5"/>
      <c r="MUT82" s="5"/>
      <c r="MUU82" s="5"/>
      <c r="MUV82" s="5"/>
      <c r="MUW82" s="5"/>
      <c r="MUX82" s="5"/>
      <c r="MUY82" s="5"/>
      <c r="MUZ82" s="5"/>
      <c r="MVA82" s="5"/>
      <c r="MVB82" s="5"/>
      <c r="MVC82" s="5"/>
      <c r="MVD82" s="5"/>
      <c r="MVE82" s="5"/>
      <c r="MVF82" s="5"/>
      <c r="MVG82" s="5"/>
      <c r="MVH82" s="5"/>
      <c r="MVI82" s="5"/>
      <c r="MVJ82" s="5"/>
      <c r="MVK82" s="5"/>
      <c r="MVL82" s="5"/>
      <c r="MVM82" s="5"/>
      <c r="MVN82" s="5"/>
      <c r="MVO82" s="5"/>
      <c r="MVP82" s="5"/>
      <c r="MVQ82" s="5"/>
      <c r="MVR82" s="5"/>
      <c r="MVS82" s="5"/>
      <c r="MVT82" s="5"/>
      <c r="MVU82" s="5"/>
      <c r="MVV82" s="5"/>
      <c r="MVW82" s="5"/>
      <c r="MVX82" s="5"/>
      <c r="MVY82" s="5"/>
      <c r="MVZ82" s="5"/>
      <c r="MWA82" s="5"/>
      <c r="MWB82" s="5"/>
      <c r="MWC82" s="5"/>
      <c r="MWD82" s="5"/>
      <c r="MWE82" s="5"/>
      <c r="MWF82" s="5"/>
      <c r="MWG82" s="5"/>
      <c r="MWH82" s="5"/>
      <c r="MWI82" s="5"/>
      <c r="MWJ82" s="5"/>
      <c r="MWK82" s="5"/>
      <c r="MWL82" s="5"/>
      <c r="MWM82" s="5"/>
      <c r="MWN82" s="5"/>
      <c r="MWO82" s="5"/>
      <c r="MWP82" s="5"/>
      <c r="MWQ82" s="5"/>
      <c r="MWR82" s="5"/>
      <c r="MWS82" s="5"/>
      <c r="MWT82" s="5"/>
      <c r="MWU82" s="5"/>
      <c r="MWV82" s="5"/>
      <c r="MWW82" s="5"/>
      <c r="MWX82" s="5"/>
      <c r="MWY82" s="5"/>
      <c r="MWZ82" s="5"/>
      <c r="MXA82" s="5"/>
      <c r="MXB82" s="5"/>
      <c r="MXC82" s="5"/>
      <c r="MXD82" s="5"/>
      <c r="MXE82" s="5"/>
      <c r="MXF82" s="5"/>
      <c r="MXG82" s="5"/>
      <c r="MXH82" s="5"/>
      <c r="MXI82" s="5"/>
      <c r="MXJ82" s="5"/>
      <c r="MXK82" s="5"/>
      <c r="MXL82" s="5"/>
      <c r="MXM82" s="5"/>
      <c r="MXN82" s="5"/>
      <c r="MXO82" s="5"/>
      <c r="MXP82" s="5"/>
      <c r="MXQ82" s="5"/>
      <c r="MXR82" s="5"/>
      <c r="MXS82" s="5"/>
      <c r="MXT82" s="5"/>
      <c r="MXU82" s="5"/>
      <c r="MXV82" s="5"/>
      <c r="MXW82" s="5"/>
      <c r="MXX82" s="5"/>
      <c r="MXY82" s="5"/>
      <c r="MXZ82" s="5"/>
      <c r="MYA82" s="5"/>
      <c r="MYB82" s="5"/>
      <c r="MYC82" s="5"/>
      <c r="MYD82" s="5"/>
      <c r="MYE82" s="5"/>
      <c r="MYF82" s="5"/>
      <c r="MYG82" s="5"/>
      <c r="MYH82" s="5"/>
      <c r="MYI82" s="5"/>
      <c r="MYJ82" s="5"/>
      <c r="MYK82" s="5"/>
      <c r="MYL82" s="5"/>
      <c r="MYM82" s="5"/>
      <c r="MYN82" s="5"/>
      <c r="MYO82" s="5"/>
      <c r="MYP82" s="5"/>
      <c r="MYQ82" s="5"/>
      <c r="MYR82" s="5"/>
      <c r="MYS82" s="5"/>
      <c r="MYT82" s="5"/>
      <c r="MYU82" s="5"/>
      <c r="MYV82" s="5"/>
      <c r="MYW82" s="5"/>
      <c r="MYX82" s="5"/>
      <c r="MYY82" s="5"/>
      <c r="MYZ82" s="5"/>
      <c r="MZA82" s="5"/>
      <c r="MZB82" s="5"/>
      <c r="MZC82" s="5"/>
      <c r="MZD82" s="5"/>
      <c r="MZE82" s="5"/>
      <c r="MZF82" s="5"/>
      <c r="MZG82" s="5"/>
      <c r="MZH82" s="5"/>
      <c r="MZI82" s="5"/>
      <c r="MZJ82" s="5"/>
      <c r="MZK82" s="5"/>
      <c r="MZL82" s="5"/>
      <c r="MZM82" s="5"/>
      <c r="MZN82" s="5"/>
      <c r="MZO82" s="5"/>
      <c r="MZP82" s="5"/>
      <c r="MZQ82" s="5"/>
      <c r="MZR82" s="5"/>
      <c r="MZS82" s="5"/>
      <c r="MZT82" s="5"/>
      <c r="MZU82" s="5"/>
      <c r="MZV82" s="5"/>
      <c r="MZW82" s="5"/>
      <c r="MZX82" s="5"/>
      <c r="MZY82" s="5"/>
      <c r="MZZ82" s="5"/>
      <c r="NAA82" s="5"/>
      <c r="NAB82" s="5"/>
      <c r="NAC82" s="5"/>
      <c r="NAD82" s="5"/>
      <c r="NAE82" s="5"/>
      <c r="NAF82" s="5"/>
      <c r="NAG82" s="5"/>
      <c r="NAH82" s="5"/>
      <c r="NAI82" s="5"/>
      <c r="NAJ82" s="5"/>
      <c r="NAK82" s="5"/>
      <c r="NAL82" s="5"/>
      <c r="NAM82" s="5"/>
      <c r="NAN82" s="5"/>
      <c r="NAO82" s="5"/>
      <c r="NAP82" s="5"/>
      <c r="NAQ82" s="5"/>
      <c r="NAR82" s="5"/>
      <c r="NAS82" s="5"/>
      <c r="NAT82" s="5"/>
      <c r="NAU82" s="5"/>
      <c r="NAV82" s="5"/>
      <c r="NAW82" s="5"/>
      <c r="NAX82" s="5"/>
      <c r="NAY82" s="5"/>
      <c r="NAZ82" s="5"/>
      <c r="NBA82" s="5"/>
      <c r="NBB82" s="5"/>
      <c r="NBC82" s="5"/>
      <c r="NBD82" s="5"/>
      <c r="NBE82" s="5"/>
      <c r="NBF82" s="5"/>
      <c r="NBG82" s="5"/>
      <c r="NBH82" s="5"/>
      <c r="NBI82" s="5"/>
      <c r="NBJ82" s="5"/>
      <c r="NBK82" s="5"/>
      <c r="NBL82" s="5"/>
      <c r="NBM82" s="5"/>
      <c r="NBN82" s="5"/>
      <c r="NBO82" s="5"/>
      <c r="NBP82" s="5"/>
      <c r="NBQ82" s="5"/>
      <c r="NBR82" s="5"/>
      <c r="NBS82" s="5"/>
      <c r="NBT82" s="5"/>
      <c r="NBU82" s="5"/>
      <c r="NBV82" s="5"/>
      <c r="NBW82" s="5"/>
      <c r="NBX82" s="5"/>
      <c r="NBY82" s="5"/>
      <c r="NBZ82" s="5"/>
      <c r="NCA82" s="5"/>
      <c r="NCB82" s="5"/>
      <c r="NCC82" s="5"/>
      <c r="NCD82" s="5"/>
      <c r="NCE82" s="5"/>
      <c r="NCF82" s="5"/>
      <c r="NCG82" s="5"/>
      <c r="NCH82" s="5"/>
      <c r="NCI82" s="5"/>
      <c r="NCJ82" s="5"/>
      <c r="NCK82" s="5"/>
      <c r="NCL82" s="5"/>
      <c r="NCM82" s="5"/>
      <c r="NCN82" s="5"/>
      <c r="NCO82" s="5"/>
      <c r="NCP82" s="5"/>
      <c r="NCQ82" s="5"/>
      <c r="NCR82" s="5"/>
      <c r="NCS82" s="5"/>
      <c r="NCT82" s="5"/>
      <c r="NCU82" s="5"/>
      <c r="NCV82" s="5"/>
      <c r="NCW82" s="5"/>
      <c r="NCX82" s="5"/>
      <c r="NCY82" s="5"/>
      <c r="NCZ82" s="5"/>
      <c r="NDA82" s="5"/>
      <c r="NDB82" s="5"/>
      <c r="NDC82" s="5"/>
      <c r="NDD82" s="5"/>
      <c r="NDE82" s="5"/>
      <c r="NDF82" s="5"/>
      <c r="NDG82" s="5"/>
      <c r="NDH82" s="5"/>
      <c r="NDI82" s="5"/>
      <c r="NDJ82" s="5"/>
      <c r="NDK82" s="5"/>
      <c r="NDL82" s="5"/>
      <c r="NDM82" s="5"/>
      <c r="NDN82" s="5"/>
      <c r="NDO82" s="5"/>
      <c r="NDP82" s="5"/>
      <c r="NDQ82" s="5"/>
      <c r="NDR82" s="5"/>
      <c r="NDS82" s="5"/>
      <c r="NDT82" s="5"/>
      <c r="NDU82" s="5"/>
      <c r="NDV82" s="5"/>
      <c r="NDW82" s="5"/>
      <c r="NDX82" s="5"/>
      <c r="NDY82" s="5"/>
      <c r="NDZ82" s="5"/>
      <c r="NEA82" s="5"/>
      <c r="NEB82" s="5"/>
      <c r="NEC82" s="5"/>
      <c r="NED82" s="5"/>
      <c r="NEE82" s="5"/>
      <c r="NEF82" s="5"/>
      <c r="NEG82" s="5"/>
      <c r="NEH82" s="5"/>
      <c r="NEI82" s="5"/>
      <c r="NEJ82" s="5"/>
      <c r="NEK82" s="5"/>
      <c r="NEL82" s="5"/>
      <c r="NEM82" s="5"/>
      <c r="NEN82" s="5"/>
      <c r="NEO82" s="5"/>
      <c r="NEP82" s="5"/>
      <c r="NEQ82" s="5"/>
      <c r="NER82" s="5"/>
      <c r="NES82" s="5"/>
      <c r="NET82" s="5"/>
      <c r="NEU82" s="5"/>
      <c r="NEV82" s="5"/>
      <c r="NEW82" s="5"/>
      <c r="NEX82" s="5"/>
      <c r="NEY82" s="5"/>
      <c r="NEZ82" s="5"/>
      <c r="NFA82" s="5"/>
      <c r="NFB82" s="5"/>
      <c r="NFC82" s="5"/>
      <c r="NFD82" s="5"/>
      <c r="NFE82" s="5"/>
      <c r="NFF82" s="5"/>
      <c r="NFG82" s="5"/>
      <c r="NFH82" s="5"/>
      <c r="NFI82" s="5"/>
      <c r="NFJ82" s="5"/>
      <c r="NFK82" s="5"/>
      <c r="NFL82" s="5"/>
      <c r="NFM82" s="5"/>
      <c r="NFN82" s="5"/>
      <c r="NFO82" s="5"/>
      <c r="NFP82" s="5"/>
      <c r="NFQ82" s="5"/>
      <c r="NFR82" s="5"/>
      <c r="NFS82" s="5"/>
      <c r="NFT82" s="5"/>
      <c r="NFU82" s="5"/>
      <c r="NFV82" s="5"/>
      <c r="NFW82" s="5"/>
      <c r="NFX82" s="5"/>
      <c r="NFY82" s="5"/>
      <c r="NFZ82" s="5"/>
      <c r="NGA82" s="5"/>
      <c r="NGB82" s="5"/>
      <c r="NGC82" s="5"/>
      <c r="NGD82" s="5"/>
      <c r="NGE82" s="5"/>
      <c r="NGF82" s="5"/>
      <c r="NGG82" s="5"/>
      <c r="NGH82" s="5"/>
      <c r="NGI82" s="5"/>
      <c r="NGJ82" s="5"/>
      <c r="NGK82" s="5"/>
      <c r="NGL82" s="5"/>
      <c r="NGM82" s="5"/>
      <c r="NGN82" s="5"/>
      <c r="NGO82" s="5"/>
      <c r="NGP82" s="5"/>
      <c r="NGQ82" s="5"/>
      <c r="NGR82" s="5"/>
      <c r="NGS82" s="5"/>
      <c r="NGT82" s="5"/>
      <c r="NGU82" s="5"/>
      <c r="NGV82" s="5"/>
      <c r="NGW82" s="5"/>
      <c r="NGX82" s="5"/>
      <c r="NGY82" s="5"/>
      <c r="NGZ82" s="5"/>
      <c r="NHA82" s="5"/>
      <c r="NHB82" s="5"/>
      <c r="NHC82" s="5"/>
      <c r="NHD82" s="5"/>
      <c r="NHE82" s="5"/>
      <c r="NHF82" s="5"/>
      <c r="NHG82" s="5"/>
      <c r="NHH82" s="5"/>
      <c r="NHI82" s="5"/>
      <c r="NHJ82" s="5"/>
      <c r="NHK82" s="5"/>
      <c r="NHL82" s="5"/>
      <c r="NHM82" s="5"/>
      <c r="NHN82" s="5"/>
      <c r="NHO82" s="5"/>
      <c r="NHP82" s="5"/>
      <c r="NHQ82" s="5"/>
      <c r="NHR82" s="5"/>
      <c r="NHS82" s="5"/>
      <c r="NHT82" s="5"/>
      <c r="NHU82" s="5"/>
      <c r="NHV82" s="5"/>
      <c r="NHW82" s="5"/>
      <c r="NHX82" s="5"/>
      <c r="NHY82" s="5"/>
      <c r="NHZ82" s="5"/>
      <c r="NIA82" s="5"/>
      <c r="NIB82" s="5"/>
      <c r="NIC82" s="5"/>
      <c r="NID82" s="5"/>
      <c r="NIE82" s="5"/>
      <c r="NIF82" s="5"/>
      <c r="NIG82" s="5"/>
      <c r="NIH82" s="5"/>
      <c r="NII82" s="5"/>
      <c r="NIJ82" s="5"/>
      <c r="NIK82" s="5"/>
      <c r="NIL82" s="5"/>
      <c r="NIM82" s="5"/>
      <c r="NIN82" s="5"/>
      <c r="NIO82" s="5"/>
      <c r="NIP82" s="5"/>
      <c r="NIQ82" s="5"/>
      <c r="NIR82" s="5"/>
      <c r="NIS82" s="5"/>
      <c r="NIT82" s="5"/>
      <c r="NIU82" s="5"/>
      <c r="NIV82" s="5"/>
      <c r="NIW82" s="5"/>
      <c r="NIX82" s="5"/>
      <c r="NIY82" s="5"/>
      <c r="NIZ82" s="5"/>
      <c r="NJA82" s="5"/>
      <c r="NJB82" s="5"/>
      <c r="NJC82" s="5"/>
      <c r="NJD82" s="5"/>
      <c r="NJE82" s="5"/>
      <c r="NJF82" s="5"/>
      <c r="NJG82" s="5"/>
      <c r="NJH82" s="5"/>
      <c r="NJI82" s="5"/>
      <c r="NJJ82" s="5"/>
      <c r="NJK82" s="5"/>
      <c r="NJL82" s="5"/>
      <c r="NJM82" s="5"/>
      <c r="NJN82" s="5"/>
      <c r="NJO82" s="5"/>
      <c r="NJP82" s="5"/>
      <c r="NJQ82" s="5"/>
      <c r="NJR82" s="5"/>
      <c r="NJS82" s="5"/>
      <c r="NJT82" s="5"/>
      <c r="NJU82" s="5"/>
      <c r="NJV82" s="5"/>
      <c r="NJW82" s="5"/>
      <c r="NJX82" s="5"/>
      <c r="NJY82" s="5"/>
      <c r="NJZ82" s="5"/>
      <c r="NKA82" s="5"/>
      <c r="NKB82" s="5"/>
      <c r="NKC82" s="5"/>
      <c r="NKD82" s="5"/>
      <c r="NKE82" s="5"/>
      <c r="NKF82" s="5"/>
      <c r="NKG82" s="5"/>
      <c r="NKH82" s="5"/>
      <c r="NKI82" s="5"/>
      <c r="NKJ82" s="5"/>
      <c r="NKK82" s="5"/>
      <c r="NKL82" s="5"/>
      <c r="NKM82" s="5"/>
      <c r="NKN82" s="5"/>
      <c r="NKO82" s="5"/>
      <c r="NKP82" s="5"/>
      <c r="NKQ82" s="5"/>
      <c r="NKR82" s="5"/>
      <c r="NKS82" s="5"/>
      <c r="NKT82" s="5"/>
      <c r="NKU82" s="5"/>
      <c r="NKV82" s="5"/>
      <c r="NKW82" s="5"/>
      <c r="NKX82" s="5"/>
      <c r="NKY82" s="5"/>
      <c r="NKZ82" s="5"/>
      <c r="NLA82" s="5"/>
      <c r="NLB82" s="5"/>
      <c r="NLC82" s="5"/>
      <c r="NLD82" s="5"/>
      <c r="NLE82" s="5"/>
      <c r="NLF82" s="5"/>
      <c r="NLG82" s="5"/>
      <c r="NLH82" s="5"/>
      <c r="NLI82" s="5"/>
      <c r="NLJ82" s="5"/>
      <c r="NLK82" s="5"/>
      <c r="NLL82" s="5"/>
      <c r="NLM82" s="5"/>
      <c r="NLN82" s="5"/>
      <c r="NLO82" s="5"/>
      <c r="NLP82" s="5"/>
      <c r="NLQ82" s="5"/>
      <c r="NLR82" s="5"/>
      <c r="NLS82" s="5"/>
      <c r="NLT82" s="5"/>
      <c r="NLU82" s="5"/>
      <c r="NLV82" s="5"/>
      <c r="NLW82" s="5"/>
      <c r="NLX82" s="5"/>
      <c r="NLY82" s="5"/>
      <c r="NLZ82" s="5"/>
      <c r="NMA82" s="5"/>
      <c r="NMB82" s="5"/>
      <c r="NMC82" s="5"/>
      <c r="NMD82" s="5"/>
      <c r="NME82" s="5"/>
      <c r="NMF82" s="5"/>
      <c r="NMG82" s="5"/>
      <c r="NMH82" s="5"/>
      <c r="NMI82" s="5"/>
      <c r="NMJ82" s="5"/>
      <c r="NMK82" s="5"/>
      <c r="NML82" s="5"/>
      <c r="NMM82" s="5"/>
      <c r="NMN82" s="5"/>
      <c r="NMO82" s="5"/>
      <c r="NMP82" s="5"/>
      <c r="NMQ82" s="5"/>
      <c r="NMR82" s="5"/>
      <c r="NMS82" s="5"/>
      <c r="NMT82" s="5"/>
      <c r="NMU82" s="5"/>
      <c r="NMV82" s="5"/>
      <c r="NMW82" s="5"/>
      <c r="NMX82" s="5"/>
      <c r="NMY82" s="5"/>
      <c r="NMZ82" s="5"/>
      <c r="NNA82" s="5"/>
      <c r="NNB82" s="5"/>
      <c r="NNC82" s="5"/>
      <c r="NND82" s="5"/>
      <c r="NNE82" s="5"/>
      <c r="NNF82" s="5"/>
      <c r="NNG82" s="5"/>
      <c r="NNH82" s="5"/>
      <c r="NNI82" s="5"/>
      <c r="NNJ82" s="5"/>
      <c r="NNK82" s="5"/>
      <c r="NNL82" s="5"/>
      <c r="NNM82" s="5"/>
      <c r="NNN82" s="5"/>
      <c r="NNO82" s="5"/>
      <c r="NNP82" s="5"/>
      <c r="NNQ82" s="5"/>
      <c r="NNR82" s="5"/>
      <c r="NNS82" s="5"/>
      <c r="NNT82" s="5"/>
      <c r="NNU82" s="5"/>
      <c r="NNV82" s="5"/>
      <c r="NNW82" s="5"/>
      <c r="NNX82" s="5"/>
      <c r="NNY82" s="5"/>
      <c r="NNZ82" s="5"/>
      <c r="NOA82" s="5"/>
      <c r="NOB82" s="5"/>
      <c r="NOC82" s="5"/>
      <c r="NOD82" s="5"/>
      <c r="NOE82" s="5"/>
      <c r="NOF82" s="5"/>
      <c r="NOG82" s="5"/>
      <c r="NOH82" s="5"/>
      <c r="NOI82" s="5"/>
      <c r="NOJ82" s="5"/>
      <c r="NOK82" s="5"/>
      <c r="NOL82" s="5"/>
      <c r="NOM82" s="5"/>
      <c r="NON82" s="5"/>
      <c r="NOO82" s="5"/>
      <c r="NOP82" s="5"/>
      <c r="NOQ82" s="5"/>
      <c r="NOR82" s="5"/>
      <c r="NOS82" s="5"/>
      <c r="NOT82" s="5"/>
      <c r="NOU82" s="5"/>
      <c r="NOV82" s="5"/>
      <c r="NOW82" s="5"/>
      <c r="NOX82" s="5"/>
      <c r="NOY82" s="5"/>
      <c r="NOZ82" s="5"/>
      <c r="NPA82" s="5"/>
      <c r="NPB82" s="5"/>
      <c r="NPC82" s="5"/>
      <c r="NPD82" s="5"/>
      <c r="NPE82" s="5"/>
      <c r="NPF82" s="5"/>
      <c r="NPG82" s="5"/>
      <c r="NPH82" s="5"/>
      <c r="NPI82" s="5"/>
      <c r="NPJ82" s="5"/>
      <c r="NPK82" s="5"/>
      <c r="NPL82" s="5"/>
      <c r="NPM82" s="5"/>
      <c r="NPN82" s="5"/>
      <c r="NPO82" s="5"/>
      <c r="NPP82" s="5"/>
      <c r="NPQ82" s="5"/>
      <c r="NPR82" s="5"/>
      <c r="NPS82" s="5"/>
      <c r="NPT82" s="5"/>
      <c r="NPU82" s="5"/>
      <c r="NPV82" s="5"/>
      <c r="NPW82" s="5"/>
      <c r="NPX82" s="5"/>
      <c r="NPY82" s="5"/>
      <c r="NPZ82" s="5"/>
      <c r="NQA82" s="5"/>
      <c r="NQB82" s="5"/>
      <c r="NQC82" s="5"/>
      <c r="NQD82" s="5"/>
      <c r="NQE82" s="5"/>
      <c r="NQF82" s="5"/>
      <c r="NQG82" s="5"/>
      <c r="NQH82" s="5"/>
      <c r="NQI82" s="5"/>
      <c r="NQJ82" s="5"/>
      <c r="NQK82" s="5"/>
      <c r="NQL82" s="5"/>
      <c r="NQM82" s="5"/>
      <c r="NQN82" s="5"/>
      <c r="NQO82" s="5"/>
      <c r="NQP82" s="5"/>
      <c r="NQQ82" s="5"/>
      <c r="NQR82" s="5"/>
      <c r="NQS82" s="5"/>
      <c r="NQT82" s="5"/>
      <c r="NQU82" s="5"/>
      <c r="NQV82" s="5"/>
      <c r="NQW82" s="5"/>
      <c r="NQX82" s="5"/>
      <c r="NQY82" s="5"/>
      <c r="NQZ82" s="5"/>
      <c r="NRA82" s="5"/>
      <c r="NRB82" s="5"/>
      <c r="NRC82" s="5"/>
      <c r="NRD82" s="5"/>
      <c r="NRE82" s="5"/>
      <c r="NRF82" s="5"/>
      <c r="NRG82" s="5"/>
      <c r="NRH82" s="5"/>
      <c r="NRI82" s="5"/>
      <c r="NRJ82" s="5"/>
      <c r="NRK82" s="5"/>
      <c r="NRL82" s="5"/>
      <c r="NRM82" s="5"/>
      <c r="NRN82" s="5"/>
      <c r="NRO82" s="5"/>
      <c r="NRP82" s="5"/>
      <c r="NRQ82" s="5"/>
      <c r="NRR82" s="5"/>
      <c r="NRS82" s="5"/>
      <c r="NRT82" s="5"/>
      <c r="NRU82" s="5"/>
      <c r="NRV82" s="5"/>
      <c r="NRW82" s="5"/>
      <c r="NRX82" s="5"/>
      <c r="NRY82" s="5"/>
      <c r="NRZ82" s="5"/>
      <c r="NSA82" s="5"/>
      <c r="NSB82" s="5"/>
      <c r="NSC82" s="5"/>
      <c r="NSD82" s="5"/>
      <c r="NSE82" s="5"/>
      <c r="NSF82" s="5"/>
      <c r="NSG82" s="5"/>
      <c r="NSH82" s="5"/>
      <c r="NSI82" s="5"/>
      <c r="NSJ82" s="5"/>
      <c r="NSK82" s="5"/>
      <c r="NSL82" s="5"/>
      <c r="NSM82" s="5"/>
      <c r="NSN82" s="5"/>
      <c r="NSO82" s="5"/>
      <c r="NSP82" s="5"/>
      <c r="NSQ82" s="5"/>
      <c r="NSR82" s="5"/>
      <c r="NSS82" s="5"/>
      <c r="NST82" s="5"/>
      <c r="NSU82" s="5"/>
      <c r="NSV82" s="5"/>
      <c r="NSW82" s="5"/>
      <c r="NSX82" s="5"/>
      <c r="NSY82" s="5"/>
      <c r="NSZ82" s="5"/>
      <c r="NTA82" s="5"/>
      <c r="NTB82" s="5"/>
      <c r="NTC82" s="5"/>
      <c r="NTD82" s="5"/>
      <c r="NTE82" s="5"/>
      <c r="NTF82" s="5"/>
      <c r="NTG82" s="5"/>
      <c r="NTH82" s="5"/>
      <c r="NTI82" s="5"/>
      <c r="NTJ82" s="5"/>
      <c r="NTK82" s="5"/>
      <c r="NTL82" s="5"/>
      <c r="NTM82" s="5"/>
      <c r="NTN82" s="5"/>
      <c r="NTO82" s="5"/>
      <c r="NTP82" s="5"/>
      <c r="NTQ82" s="5"/>
      <c r="NTR82" s="5"/>
      <c r="NTS82" s="5"/>
      <c r="NTT82" s="5"/>
      <c r="NTU82" s="5"/>
      <c r="NTV82" s="5"/>
      <c r="NTW82" s="5"/>
      <c r="NTX82" s="5"/>
      <c r="NTY82" s="5"/>
      <c r="NTZ82" s="5"/>
      <c r="NUA82" s="5"/>
      <c r="NUB82" s="5"/>
      <c r="NUC82" s="5"/>
      <c r="NUD82" s="5"/>
      <c r="NUE82" s="5"/>
      <c r="NUF82" s="5"/>
      <c r="NUG82" s="5"/>
      <c r="NUH82" s="5"/>
      <c r="NUI82" s="5"/>
      <c r="NUJ82" s="5"/>
      <c r="NUK82" s="5"/>
      <c r="NUL82" s="5"/>
      <c r="NUM82" s="5"/>
      <c r="NUN82" s="5"/>
      <c r="NUO82" s="5"/>
      <c r="NUP82" s="5"/>
      <c r="NUQ82" s="5"/>
      <c r="NUR82" s="5"/>
      <c r="NUS82" s="5"/>
      <c r="NUT82" s="5"/>
      <c r="NUU82" s="5"/>
      <c r="NUV82" s="5"/>
      <c r="NUW82" s="5"/>
      <c r="NUX82" s="5"/>
      <c r="NUY82" s="5"/>
      <c r="NUZ82" s="5"/>
      <c r="NVA82" s="5"/>
      <c r="NVB82" s="5"/>
      <c r="NVC82" s="5"/>
      <c r="NVD82" s="5"/>
      <c r="NVE82" s="5"/>
      <c r="NVF82" s="5"/>
      <c r="NVG82" s="5"/>
      <c r="NVH82" s="5"/>
      <c r="NVI82" s="5"/>
      <c r="NVJ82" s="5"/>
      <c r="NVK82" s="5"/>
      <c r="NVL82" s="5"/>
      <c r="NVM82" s="5"/>
      <c r="NVN82" s="5"/>
      <c r="NVO82" s="5"/>
      <c r="NVP82" s="5"/>
      <c r="NVQ82" s="5"/>
      <c r="NVR82" s="5"/>
      <c r="NVS82" s="5"/>
      <c r="NVT82" s="5"/>
      <c r="NVU82" s="5"/>
      <c r="NVV82" s="5"/>
      <c r="NVW82" s="5"/>
      <c r="NVX82" s="5"/>
      <c r="NVY82" s="5"/>
      <c r="NVZ82" s="5"/>
      <c r="NWA82" s="5"/>
      <c r="NWB82" s="5"/>
      <c r="NWC82" s="5"/>
      <c r="NWD82" s="5"/>
      <c r="NWE82" s="5"/>
      <c r="NWF82" s="5"/>
      <c r="NWG82" s="5"/>
      <c r="NWH82" s="5"/>
      <c r="NWI82" s="5"/>
      <c r="NWJ82" s="5"/>
      <c r="NWK82" s="5"/>
      <c r="NWL82" s="5"/>
      <c r="NWM82" s="5"/>
      <c r="NWN82" s="5"/>
      <c r="NWO82" s="5"/>
      <c r="NWP82" s="5"/>
      <c r="NWQ82" s="5"/>
      <c r="NWR82" s="5"/>
      <c r="NWS82" s="5"/>
      <c r="NWT82" s="5"/>
      <c r="NWU82" s="5"/>
      <c r="NWV82" s="5"/>
      <c r="NWW82" s="5"/>
      <c r="NWX82" s="5"/>
      <c r="NWY82" s="5"/>
      <c r="NWZ82" s="5"/>
      <c r="NXA82" s="5"/>
      <c r="NXB82" s="5"/>
      <c r="NXC82" s="5"/>
      <c r="NXD82" s="5"/>
      <c r="NXE82" s="5"/>
      <c r="NXF82" s="5"/>
      <c r="NXG82" s="5"/>
      <c r="NXH82" s="5"/>
      <c r="NXI82" s="5"/>
      <c r="NXJ82" s="5"/>
      <c r="NXK82" s="5"/>
      <c r="NXL82" s="5"/>
      <c r="NXM82" s="5"/>
      <c r="NXN82" s="5"/>
      <c r="NXO82" s="5"/>
      <c r="NXP82" s="5"/>
      <c r="NXQ82" s="5"/>
      <c r="NXR82" s="5"/>
      <c r="NXS82" s="5"/>
      <c r="NXT82" s="5"/>
      <c r="NXU82" s="5"/>
      <c r="NXV82" s="5"/>
      <c r="NXW82" s="5"/>
      <c r="NXX82" s="5"/>
      <c r="NXY82" s="5"/>
      <c r="NXZ82" s="5"/>
      <c r="NYA82" s="5"/>
      <c r="NYB82" s="5"/>
      <c r="NYC82" s="5"/>
      <c r="NYD82" s="5"/>
      <c r="NYE82" s="5"/>
      <c r="NYF82" s="5"/>
      <c r="NYG82" s="5"/>
      <c r="NYH82" s="5"/>
      <c r="NYI82" s="5"/>
      <c r="NYJ82" s="5"/>
      <c r="NYK82" s="5"/>
      <c r="NYL82" s="5"/>
      <c r="NYM82" s="5"/>
      <c r="NYN82" s="5"/>
      <c r="NYO82" s="5"/>
      <c r="NYP82" s="5"/>
      <c r="NYQ82" s="5"/>
      <c r="NYR82" s="5"/>
      <c r="NYS82" s="5"/>
      <c r="NYT82" s="5"/>
      <c r="NYU82" s="5"/>
      <c r="NYV82" s="5"/>
      <c r="NYW82" s="5"/>
      <c r="NYX82" s="5"/>
      <c r="NYY82" s="5"/>
      <c r="NYZ82" s="5"/>
      <c r="NZA82" s="5"/>
      <c r="NZB82" s="5"/>
      <c r="NZC82" s="5"/>
      <c r="NZD82" s="5"/>
      <c r="NZE82" s="5"/>
      <c r="NZF82" s="5"/>
      <c r="NZG82" s="5"/>
      <c r="NZH82" s="5"/>
      <c r="NZI82" s="5"/>
      <c r="NZJ82" s="5"/>
      <c r="NZK82" s="5"/>
      <c r="NZL82" s="5"/>
      <c r="NZM82" s="5"/>
      <c r="NZN82" s="5"/>
      <c r="NZO82" s="5"/>
      <c r="NZP82" s="5"/>
      <c r="NZQ82" s="5"/>
      <c r="NZR82" s="5"/>
      <c r="NZS82" s="5"/>
      <c r="NZT82" s="5"/>
      <c r="NZU82" s="5"/>
      <c r="NZV82" s="5"/>
      <c r="NZW82" s="5"/>
      <c r="NZX82" s="5"/>
      <c r="NZY82" s="5"/>
      <c r="NZZ82" s="5"/>
      <c r="OAA82" s="5"/>
      <c r="OAB82" s="5"/>
      <c r="OAC82" s="5"/>
      <c r="OAD82" s="5"/>
      <c r="OAE82" s="5"/>
      <c r="OAF82" s="5"/>
      <c r="OAG82" s="5"/>
      <c r="OAH82" s="5"/>
      <c r="OAI82" s="5"/>
      <c r="OAJ82" s="5"/>
      <c r="OAK82" s="5"/>
      <c r="OAL82" s="5"/>
      <c r="OAM82" s="5"/>
      <c r="OAN82" s="5"/>
      <c r="OAO82" s="5"/>
      <c r="OAP82" s="5"/>
      <c r="OAQ82" s="5"/>
      <c r="OAR82" s="5"/>
      <c r="OAS82" s="5"/>
      <c r="OAT82" s="5"/>
      <c r="OAU82" s="5"/>
      <c r="OAV82" s="5"/>
      <c r="OAW82" s="5"/>
      <c r="OAX82" s="5"/>
      <c r="OAY82" s="5"/>
      <c r="OAZ82" s="5"/>
      <c r="OBA82" s="5"/>
      <c r="OBB82" s="5"/>
      <c r="OBC82" s="5"/>
      <c r="OBD82" s="5"/>
      <c r="OBE82" s="5"/>
      <c r="OBF82" s="5"/>
      <c r="OBG82" s="5"/>
      <c r="OBH82" s="5"/>
      <c r="OBI82" s="5"/>
      <c r="OBJ82" s="5"/>
      <c r="OBK82" s="5"/>
      <c r="OBL82" s="5"/>
      <c r="OBM82" s="5"/>
      <c r="OBN82" s="5"/>
      <c r="OBO82" s="5"/>
      <c r="OBP82" s="5"/>
      <c r="OBQ82" s="5"/>
      <c r="OBR82" s="5"/>
      <c r="OBS82" s="5"/>
      <c r="OBT82" s="5"/>
      <c r="OBU82" s="5"/>
      <c r="OBV82" s="5"/>
      <c r="OBW82" s="5"/>
      <c r="OBX82" s="5"/>
      <c r="OBY82" s="5"/>
      <c r="OBZ82" s="5"/>
      <c r="OCA82" s="5"/>
      <c r="OCB82" s="5"/>
      <c r="OCC82" s="5"/>
      <c r="OCD82" s="5"/>
      <c r="OCE82" s="5"/>
      <c r="OCF82" s="5"/>
      <c r="OCG82" s="5"/>
      <c r="OCH82" s="5"/>
      <c r="OCI82" s="5"/>
      <c r="OCJ82" s="5"/>
      <c r="OCK82" s="5"/>
      <c r="OCL82" s="5"/>
      <c r="OCM82" s="5"/>
      <c r="OCN82" s="5"/>
      <c r="OCO82" s="5"/>
      <c r="OCP82" s="5"/>
      <c r="OCQ82" s="5"/>
      <c r="OCR82" s="5"/>
      <c r="OCS82" s="5"/>
      <c r="OCT82" s="5"/>
      <c r="OCU82" s="5"/>
      <c r="OCV82" s="5"/>
      <c r="OCW82" s="5"/>
      <c r="OCX82" s="5"/>
      <c r="OCY82" s="5"/>
      <c r="OCZ82" s="5"/>
      <c r="ODA82" s="5"/>
      <c r="ODB82" s="5"/>
      <c r="ODC82" s="5"/>
      <c r="ODD82" s="5"/>
      <c r="ODE82" s="5"/>
      <c r="ODF82" s="5"/>
      <c r="ODG82" s="5"/>
      <c r="ODH82" s="5"/>
      <c r="ODI82" s="5"/>
      <c r="ODJ82" s="5"/>
      <c r="ODK82" s="5"/>
      <c r="ODL82" s="5"/>
      <c r="ODM82" s="5"/>
      <c r="ODN82" s="5"/>
      <c r="ODO82" s="5"/>
      <c r="ODP82" s="5"/>
      <c r="ODQ82" s="5"/>
      <c r="ODR82" s="5"/>
      <c r="ODS82" s="5"/>
      <c r="ODT82" s="5"/>
      <c r="ODU82" s="5"/>
      <c r="ODV82" s="5"/>
      <c r="ODW82" s="5"/>
      <c r="ODX82" s="5"/>
      <c r="ODY82" s="5"/>
      <c r="ODZ82" s="5"/>
      <c r="OEA82" s="5"/>
      <c r="OEB82" s="5"/>
      <c r="OEC82" s="5"/>
      <c r="OED82" s="5"/>
      <c r="OEE82" s="5"/>
      <c r="OEF82" s="5"/>
      <c r="OEG82" s="5"/>
      <c r="OEH82" s="5"/>
      <c r="OEI82" s="5"/>
      <c r="OEJ82" s="5"/>
      <c r="OEK82" s="5"/>
      <c r="OEL82" s="5"/>
      <c r="OEM82" s="5"/>
      <c r="OEN82" s="5"/>
      <c r="OEO82" s="5"/>
      <c r="OEP82" s="5"/>
      <c r="OEQ82" s="5"/>
      <c r="OER82" s="5"/>
      <c r="OES82" s="5"/>
      <c r="OET82" s="5"/>
      <c r="OEU82" s="5"/>
      <c r="OEV82" s="5"/>
      <c r="OEW82" s="5"/>
      <c r="OEX82" s="5"/>
      <c r="OEY82" s="5"/>
      <c r="OEZ82" s="5"/>
      <c r="OFA82" s="5"/>
      <c r="OFB82" s="5"/>
      <c r="OFC82" s="5"/>
      <c r="OFD82" s="5"/>
      <c r="OFE82" s="5"/>
      <c r="OFF82" s="5"/>
      <c r="OFG82" s="5"/>
      <c r="OFH82" s="5"/>
      <c r="OFI82" s="5"/>
      <c r="OFJ82" s="5"/>
      <c r="OFK82" s="5"/>
      <c r="OFL82" s="5"/>
      <c r="OFM82" s="5"/>
      <c r="OFN82" s="5"/>
      <c r="OFO82" s="5"/>
      <c r="OFP82" s="5"/>
      <c r="OFQ82" s="5"/>
      <c r="OFR82" s="5"/>
      <c r="OFS82" s="5"/>
      <c r="OFT82" s="5"/>
      <c r="OFU82" s="5"/>
      <c r="OFV82" s="5"/>
      <c r="OFW82" s="5"/>
      <c r="OFX82" s="5"/>
      <c r="OFY82" s="5"/>
      <c r="OFZ82" s="5"/>
      <c r="OGA82" s="5"/>
      <c r="OGB82" s="5"/>
      <c r="OGC82" s="5"/>
      <c r="OGD82" s="5"/>
      <c r="OGE82" s="5"/>
      <c r="OGF82" s="5"/>
      <c r="OGG82" s="5"/>
      <c r="OGH82" s="5"/>
      <c r="OGI82" s="5"/>
      <c r="OGJ82" s="5"/>
      <c r="OGK82" s="5"/>
      <c r="OGL82" s="5"/>
      <c r="OGM82" s="5"/>
      <c r="OGN82" s="5"/>
      <c r="OGO82" s="5"/>
      <c r="OGP82" s="5"/>
      <c r="OGQ82" s="5"/>
      <c r="OGR82" s="5"/>
      <c r="OGS82" s="5"/>
      <c r="OGT82" s="5"/>
      <c r="OGU82" s="5"/>
      <c r="OGV82" s="5"/>
      <c r="OGW82" s="5"/>
      <c r="OGX82" s="5"/>
      <c r="OGY82" s="5"/>
      <c r="OGZ82" s="5"/>
      <c r="OHA82" s="5"/>
      <c r="OHB82" s="5"/>
      <c r="OHC82" s="5"/>
      <c r="OHD82" s="5"/>
      <c r="OHE82" s="5"/>
      <c r="OHF82" s="5"/>
      <c r="OHG82" s="5"/>
      <c r="OHH82" s="5"/>
      <c r="OHI82" s="5"/>
      <c r="OHJ82" s="5"/>
      <c r="OHK82" s="5"/>
      <c r="OHL82" s="5"/>
      <c r="OHM82" s="5"/>
      <c r="OHN82" s="5"/>
      <c r="OHO82" s="5"/>
      <c r="OHP82" s="5"/>
      <c r="OHQ82" s="5"/>
      <c r="OHR82" s="5"/>
      <c r="OHS82" s="5"/>
      <c r="OHT82" s="5"/>
      <c r="OHU82" s="5"/>
      <c r="OHV82" s="5"/>
      <c r="OHW82" s="5"/>
      <c r="OHX82" s="5"/>
      <c r="OHY82" s="5"/>
      <c r="OHZ82" s="5"/>
      <c r="OIA82" s="5"/>
      <c r="OIB82" s="5"/>
      <c r="OIC82" s="5"/>
      <c r="OID82" s="5"/>
      <c r="OIE82" s="5"/>
      <c r="OIF82" s="5"/>
      <c r="OIG82" s="5"/>
      <c r="OIH82" s="5"/>
      <c r="OII82" s="5"/>
      <c r="OIJ82" s="5"/>
      <c r="OIK82" s="5"/>
      <c r="OIL82" s="5"/>
      <c r="OIM82" s="5"/>
      <c r="OIN82" s="5"/>
      <c r="OIO82" s="5"/>
      <c r="OIP82" s="5"/>
      <c r="OIQ82" s="5"/>
      <c r="OIR82" s="5"/>
      <c r="OIS82" s="5"/>
      <c r="OIT82" s="5"/>
      <c r="OIU82" s="5"/>
      <c r="OIV82" s="5"/>
      <c r="OIW82" s="5"/>
      <c r="OIX82" s="5"/>
      <c r="OIY82" s="5"/>
      <c r="OIZ82" s="5"/>
      <c r="OJA82" s="5"/>
      <c r="OJB82" s="5"/>
      <c r="OJC82" s="5"/>
      <c r="OJD82" s="5"/>
      <c r="OJE82" s="5"/>
      <c r="OJF82" s="5"/>
      <c r="OJG82" s="5"/>
      <c r="OJH82" s="5"/>
      <c r="OJI82" s="5"/>
      <c r="OJJ82" s="5"/>
      <c r="OJK82" s="5"/>
      <c r="OJL82" s="5"/>
      <c r="OJM82" s="5"/>
      <c r="OJN82" s="5"/>
      <c r="OJO82" s="5"/>
      <c r="OJP82" s="5"/>
      <c r="OJQ82" s="5"/>
      <c r="OJR82" s="5"/>
      <c r="OJS82" s="5"/>
      <c r="OJT82" s="5"/>
      <c r="OJU82" s="5"/>
      <c r="OJV82" s="5"/>
      <c r="OJW82" s="5"/>
      <c r="OJX82" s="5"/>
      <c r="OJY82" s="5"/>
      <c r="OJZ82" s="5"/>
      <c r="OKA82" s="5"/>
      <c r="OKB82" s="5"/>
      <c r="OKC82" s="5"/>
      <c r="OKD82" s="5"/>
      <c r="OKE82" s="5"/>
      <c r="OKF82" s="5"/>
      <c r="OKG82" s="5"/>
      <c r="OKH82" s="5"/>
      <c r="OKI82" s="5"/>
      <c r="OKJ82" s="5"/>
      <c r="OKK82" s="5"/>
      <c r="OKL82" s="5"/>
      <c r="OKM82" s="5"/>
      <c r="OKN82" s="5"/>
      <c r="OKO82" s="5"/>
      <c r="OKP82" s="5"/>
      <c r="OKQ82" s="5"/>
      <c r="OKR82" s="5"/>
      <c r="OKS82" s="5"/>
      <c r="OKT82" s="5"/>
      <c r="OKU82" s="5"/>
      <c r="OKV82" s="5"/>
      <c r="OKW82" s="5"/>
      <c r="OKX82" s="5"/>
      <c r="OKY82" s="5"/>
      <c r="OKZ82" s="5"/>
      <c r="OLA82" s="5"/>
      <c r="OLB82" s="5"/>
      <c r="OLC82" s="5"/>
      <c r="OLD82" s="5"/>
      <c r="OLE82" s="5"/>
      <c r="OLF82" s="5"/>
      <c r="OLG82" s="5"/>
      <c r="OLH82" s="5"/>
      <c r="OLI82" s="5"/>
      <c r="OLJ82" s="5"/>
      <c r="OLK82" s="5"/>
      <c r="OLL82" s="5"/>
      <c r="OLM82" s="5"/>
      <c r="OLN82" s="5"/>
      <c r="OLO82" s="5"/>
      <c r="OLP82" s="5"/>
      <c r="OLQ82" s="5"/>
      <c r="OLR82" s="5"/>
      <c r="OLS82" s="5"/>
      <c r="OLT82" s="5"/>
      <c r="OLU82" s="5"/>
      <c r="OLV82" s="5"/>
      <c r="OLW82" s="5"/>
      <c r="OLX82" s="5"/>
      <c r="OLY82" s="5"/>
      <c r="OLZ82" s="5"/>
      <c r="OMA82" s="5"/>
      <c r="OMB82" s="5"/>
      <c r="OMC82" s="5"/>
      <c r="OMD82" s="5"/>
      <c r="OME82" s="5"/>
      <c r="OMF82" s="5"/>
      <c r="OMG82" s="5"/>
      <c r="OMH82" s="5"/>
      <c r="OMI82" s="5"/>
      <c r="OMJ82" s="5"/>
      <c r="OMK82" s="5"/>
      <c r="OML82" s="5"/>
      <c r="OMM82" s="5"/>
      <c r="OMN82" s="5"/>
      <c r="OMO82" s="5"/>
      <c r="OMP82" s="5"/>
      <c r="OMQ82" s="5"/>
      <c r="OMR82" s="5"/>
      <c r="OMS82" s="5"/>
      <c r="OMT82" s="5"/>
      <c r="OMU82" s="5"/>
      <c r="OMV82" s="5"/>
      <c r="OMW82" s="5"/>
      <c r="OMX82" s="5"/>
      <c r="OMY82" s="5"/>
      <c r="OMZ82" s="5"/>
      <c r="ONA82" s="5"/>
      <c r="ONB82" s="5"/>
      <c r="ONC82" s="5"/>
      <c r="OND82" s="5"/>
      <c r="ONE82" s="5"/>
      <c r="ONF82" s="5"/>
      <c r="ONG82" s="5"/>
      <c r="ONH82" s="5"/>
      <c r="ONI82" s="5"/>
      <c r="ONJ82" s="5"/>
      <c r="ONK82" s="5"/>
      <c r="ONL82" s="5"/>
      <c r="ONM82" s="5"/>
      <c r="ONN82" s="5"/>
      <c r="ONO82" s="5"/>
      <c r="ONP82" s="5"/>
      <c r="ONQ82" s="5"/>
      <c r="ONR82" s="5"/>
      <c r="ONS82" s="5"/>
      <c r="ONT82" s="5"/>
      <c r="ONU82" s="5"/>
      <c r="ONV82" s="5"/>
      <c r="ONW82" s="5"/>
      <c r="ONX82" s="5"/>
      <c r="ONY82" s="5"/>
      <c r="ONZ82" s="5"/>
      <c r="OOA82" s="5"/>
      <c r="OOB82" s="5"/>
      <c r="OOC82" s="5"/>
      <c r="OOD82" s="5"/>
      <c r="OOE82" s="5"/>
      <c r="OOF82" s="5"/>
      <c r="OOG82" s="5"/>
      <c r="OOH82" s="5"/>
      <c r="OOI82" s="5"/>
      <c r="OOJ82" s="5"/>
      <c r="OOK82" s="5"/>
      <c r="OOL82" s="5"/>
      <c r="OOM82" s="5"/>
      <c r="OON82" s="5"/>
      <c r="OOO82" s="5"/>
      <c r="OOP82" s="5"/>
      <c r="OOQ82" s="5"/>
      <c r="OOR82" s="5"/>
      <c r="OOS82" s="5"/>
      <c r="OOT82" s="5"/>
      <c r="OOU82" s="5"/>
      <c r="OOV82" s="5"/>
      <c r="OOW82" s="5"/>
      <c r="OOX82" s="5"/>
      <c r="OOY82" s="5"/>
      <c r="OOZ82" s="5"/>
      <c r="OPA82" s="5"/>
      <c r="OPB82" s="5"/>
      <c r="OPC82" s="5"/>
      <c r="OPD82" s="5"/>
      <c r="OPE82" s="5"/>
      <c r="OPF82" s="5"/>
      <c r="OPG82" s="5"/>
      <c r="OPH82" s="5"/>
      <c r="OPI82" s="5"/>
      <c r="OPJ82" s="5"/>
      <c r="OPK82" s="5"/>
      <c r="OPL82" s="5"/>
      <c r="OPM82" s="5"/>
      <c r="OPN82" s="5"/>
      <c r="OPO82" s="5"/>
      <c r="OPP82" s="5"/>
      <c r="OPQ82" s="5"/>
      <c r="OPR82" s="5"/>
      <c r="OPS82" s="5"/>
      <c r="OPT82" s="5"/>
      <c r="OPU82" s="5"/>
      <c r="OPV82" s="5"/>
      <c r="OPW82" s="5"/>
      <c r="OPX82" s="5"/>
      <c r="OPY82" s="5"/>
      <c r="OPZ82" s="5"/>
      <c r="OQA82" s="5"/>
      <c r="OQB82" s="5"/>
      <c r="OQC82" s="5"/>
      <c r="OQD82" s="5"/>
      <c r="OQE82" s="5"/>
      <c r="OQF82" s="5"/>
      <c r="OQG82" s="5"/>
      <c r="OQH82" s="5"/>
      <c r="OQI82" s="5"/>
      <c r="OQJ82" s="5"/>
      <c r="OQK82" s="5"/>
      <c r="OQL82" s="5"/>
      <c r="OQM82" s="5"/>
      <c r="OQN82" s="5"/>
      <c r="OQO82" s="5"/>
      <c r="OQP82" s="5"/>
      <c r="OQQ82" s="5"/>
      <c r="OQR82" s="5"/>
      <c r="OQS82" s="5"/>
      <c r="OQT82" s="5"/>
      <c r="OQU82" s="5"/>
      <c r="OQV82" s="5"/>
      <c r="OQW82" s="5"/>
      <c r="OQX82" s="5"/>
      <c r="OQY82" s="5"/>
      <c r="OQZ82" s="5"/>
      <c r="ORA82" s="5"/>
      <c r="ORB82" s="5"/>
      <c r="ORC82" s="5"/>
      <c r="ORD82" s="5"/>
      <c r="ORE82" s="5"/>
      <c r="ORF82" s="5"/>
      <c r="ORG82" s="5"/>
      <c r="ORH82" s="5"/>
      <c r="ORI82" s="5"/>
      <c r="ORJ82" s="5"/>
      <c r="ORK82" s="5"/>
      <c r="ORL82" s="5"/>
      <c r="ORM82" s="5"/>
      <c r="ORN82" s="5"/>
      <c r="ORO82" s="5"/>
      <c r="ORP82" s="5"/>
      <c r="ORQ82" s="5"/>
      <c r="ORR82" s="5"/>
      <c r="ORS82" s="5"/>
      <c r="ORT82" s="5"/>
      <c r="ORU82" s="5"/>
      <c r="ORV82" s="5"/>
      <c r="ORW82" s="5"/>
      <c r="ORX82" s="5"/>
      <c r="ORY82" s="5"/>
      <c r="ORZ82" s="5"/>
      <c r="OSA82" s="5"/>
      <c r="OSB82" s="5"/>
      <c r="OSC82" s="5"/>
      <c r="OSD82" s="5"/>
      <c r="OSE82" s="5"/>
      <c r="OSF82" s="5"/>
      <c r="OSG82" s="5"/>
      <c r="OSH82" s="5"/>
      <c r="OSI82" s="5"/>
      <c r="OSJ82" s="5"/>
      <c r="OSK82" s="5"/>
      <c r="OSL82" s="5"/>
      <c r="OSM82" s="5"/>
      <c r="OSN82" s="5"/>
      <c r="OSO82" s="5"/>
      <c r="OSP82" s="5"/>
      <c r="OSQ82" s="5"/>
      <c r="OSR82" s="5"/>
      <c r="OSS82" s="5"/>
      <c r="OST82" s="5"/>
      <c r="OSU82" s="5"/>
      <c r="OSV82" s="5"/>
      <c r="OSW82" s="5"/>
      <c r="OSX82" s="5"/>
      <c r="OSY82" s="5"/>
      <c r="OSZ82" s="5"/>
      <c r="OTA82" s="5"/>
      <c r="OTB82" s="5"/>
      <c r="OTC82" s="5"/>
      <c r="OTD82" s="5"/>
      <c r="OTE82" s="5"/>
      <c r="OTF82" s="5"/>
      <c r="OTG82" s="5"/>
      <c r="OTH82" s="5"/>
      <c r="OTI82" s="5"/>
      <c r="OTJ82" s="5"/>
      <c r="OTK82" s="5"/>
      <c r="OTL82" s="5"/>
      <c r="OTM82" s="5"/>
      <c r="OTN82" s="5"/>
      <c r="OTO82" s="5"/>
      <c r="OTP82" s="5"/>
      <c r="OTQ82" s="5"/>
      <c r="OTR82" s="5"/>
      <c r="OTS82" s="5"/>
      <c r="OTT82" s="5"/>
      <c r="OTU82" s="5"/>
      <c r="OTV82" s="5"/>
      <c r="OTW82" s="5"/>
      <c r="OTX82" s="5"/>
      <c r="OTY82" s="5"/>
      <c r="OTZ82" s="5"/>
      <c r="OUA82" s="5"/>
      <c r="OUB82" s="5"/>
      <c r="OUC82" s="5"/>
      <c r="OUD82" s="5"/>
      <c r="OUE82" s="5"/>
      <c r="OUF82" s="5"/>
      <c r="OUG82" s="5"/>
      <c r="OUH82" s="5"/>
      <c r="OUI82" s="5"/>
      <c r="OUJ82" s="5"/>
      <c r="OUK82" s="5"/>
      <c r="OUL82" s="5"/>
      <c r="OUM82" s="5"/>
      <c r="OUN82" s="5"/>
      <c r="OUO82" s="5"/>
      <c r="OUP82" s="5"/>
      <c r="OUQ82" s="5"/>
      <c r="OUR82" s="5"/>
      <c r="OUS82" s="5"/>
      <c r="OUT82" s="5"/>
      <c r="OUU82" s="5"/>
      <c r="OUV82" s="5"/>
      <c r="OUW82" s="5"/>
      <c r="OUX82" s="5"/>
      <c r="OUY82" s="5"/>
      <c r="OUZ82" s="5"/>
      <c r="OVA82" s="5"/>
      <c r="OVB82" s="5"/>
      <c r="OVC82" s="5"/>
      <c r="OVD82" s="5"/>
      <c r="OVE82" s="5"/>
      <c r="OVF82" s="5"/>
      <c r="OVG82" s="5"/>
      <c r="OVH82" s="5"/>
      <c r="OVI82" s="5"/>
      <c r="OVJ82" s="5"/>
      <c r="OVK82" s="5"/>
      <c r="OVL82" s="5"/>
      <c r="OVM82" s="5"/>
      <c r="OVN82" s="5"/>
      <c r="OVO82" s="5"/>
      <c r="OVP82" s="5"/>
      <c r="OVQ82" s="5"/>
      <c r="OVR82" s="5"/>
      <c r="OVS82" s="5"/>
      <c r="OVT82" s="5"/>
      <c r="OVU82" s="5"/>
      <c r="OVV82" s="5"/>
      <c r="OVW82" s="5"/>
      <c r="OVX82" s="5"/>
      <c r="OVY82" s="5"/>
      <c r="OVZ82" s="5"/>
      <c r="OWA82" s="5"/>
      <c r="OWB82" s="5"/>
      <c r="OWC82" s="5"/>
      <c r="OWD82" s="5"/>
      <c r="OWE82" s="5"/>
      <c r="OWF82" s="5"/>
      <c r="OWG82" s="5"/>
      <c r="OWH82" s="5"/>
      <c r="OWI82" s="5"/>
      <c r="OWJ82" s="5"/>
      <c r="OWK82" s="5"/>
      <c r="OWL82" s="5"/>
      <c r="OWM82" s="5"/>
      <c r="OWN82" s="5"/>
      <c r="OWO82" s="5"/>
      <c r="OWP82" s="5"/>
      <c r="OWQ82" s="5"/>
      <c r="OWR82" s="5"/>
      <c r="OWS82" s="5"/>
      <c r="OWT82" s="5"/>
      <c r="OWU82" s="5"/>
      <c r="OWV82" s="5"/>
      <c r="OWW82" s="5"/>
      <c r="OWX82" s="5"/>
      <c r="OWY82" s="5"/>
      <c r="OWZ82" s="5"/>
      <c r="OXA82" s="5"/>
      <c r="OXB82" s="5"/>
      <c r="OXC82" s="5"/>
      <c r="OXD82" s="5"/>
      <c r="OXE82" s="5"/>
      <c r="OXF82" s="5"/>
      <c r="OXG82" s="5"/>
      <c r="OXH82" s="5"/>
      <c r="OXI82" s="5"/>
      <c r="OXJ82" s="5"/>
      <c r="OXK82" s="5"/>
      <c r="OXL82" s="5"/>
      <c r="OXM82" s="5"/>
      <c r="OXN82" s="5"/>
      <c r="OXO82" s="5"/>
      <c r="OXP82" s="5"/>
      <c r="OXQ82" s="5"/>
      <c r="OXR82" s="5"/>
      <c r="OXS82" s="5"/>
      <c r="OXT82" s="5"/>
      <c r="OXU82" s="5"/>
      <c r="OXV82" s="5"/>
      <c r="OXW82" s="5"/>
      <c r="OXX82" s="5"/>
      <c r="OXY82" s="5"/>
      <c r="OXZ82" s="5"/>
      <c r="OYA82" s="5"/>
      <c r="OYB82" s="5"/>
      <c r="OYC82" s="5"/>
      <c r="OYD82" s="5"/>
      <c r="OYE82" s="5"/>
      <c r="OYF82" s="5"/>
      <c r="OYG82" s="5"/>
      <c r="OYH82" s="5"/>
      <c r="OYI82" s="5"/>
      <c r="OYJ82" s="5"/>
      <c r="OYK82" s="5"/>
      <c r="OYL82" s="5"/>
      <c r="OYM82" s="5"/>
      <c r="OYN82" s="5"/>
      <c r="OYO82" s="5"/>
      <c r="OYP82" s="5"/>
      <c r="OYQ82" s="5"/>
      <c r="OYR82" s="5"/>
      <c r="OYS82" s="5"/>
      <c r="OYT82" s="5"/>
      <c r="OYU82" s="5"/>
      <c r="OYV82" s="5"/>
      <c r="OYW82" s="5"/>
      <c r="OYX82" s="5"/>
      <c r="OYY82" s="5"/>
      <c r="OYZ82" s="5"/>
      <c r="OZA82" s="5"/>
      <c r="OZB82" s="5"/>
      <c r="OZC82" s="5"/>
      <c r="OZD82" s="5"/>
      <c r="OZE82" s="5"/>
      <c r="OZF82" s="5"/>
      <c r="OZG82" s="5"/>
      <c r="OZH82" s="5"/>
      <c r="OZI82" s="5"/>
      <c r="OZJ82" s="5"/>
      <c r="OZK82" s="5"/>
      <c r="OZL82" s="5"/>
      <c r="OZM82" s="5"/>
      <c r="OZN82" s="5"/>
      <c r="OZO82" s="5"/>
      <c r="OZP82" s="5"/>
      <c r="OZQ82" s="5"/>
      <c r="OZR82" s="5"/>
      <c r="OZS82" s="5"/>
      <c r="OZT82" s="5"/>
      <c r="OZU82" s="5"/>
      <c r="OZV82" s="5"/>
      <c r="OZW82" s="5"/>
      <c r="OZX82" s="5"/>
      <c r="OZY82" s="5"/>
      <c r="OZZ82" s="5"/>
      <c r="PAA82" s="5"/>
      <c r="PAB82" s="5"/>
      <c r="PAC82" s="5"/>
      <c r="PAD82" s="5"/>
      <c r="PAE82" s="5"/>
      <c r="PAF82" s="5"/>
      <c r="PAG82" s="5"/>
      <c r="PAH82" s="5"/>
      <c r="PAI82" s="5"/>
      <c r="PAJ82" s="5"/>
      <c r="PAK82" s="5"/>
      <c r="PAL82" s="5"/>
      <c r="PAM82" s="5"/>
      <c r="PAN82" s="5"/>
      <c r="PAO82" s="5"/>
      <c r="PAP82" s="5"/>
      <c r="PAQ82" s="5"/>
      <c r="PAR82" s="5"/>
      <c r="PAS82" s="5"/>
      <c r="PAT82" s="5"/>
      <c r="PAU82" s="5"/>
      <c r="PAV82" s="5"/>
      <c r="PAW82" s="5"/>
      <c r="PAX82" s="5"/>
      <c r="PAY82" s="5"/>
      <c r="PAZ82" s="5"/>
      <c r="PBA82" s="5"/>
      <c r="PBB82" s="5"/>
      <c r="PBC82" s="5"/>
      <c r="PBD82" s="5"/>
      <c r="PBE82" s="5"/>
      <c r="PBF82" s="5"/>
      <c r="PBG82" s="5"/>
      <c r="PBH82" s="5"/>
      <c r="PBI82" s="5"/>
      <c r="PBJ82" s="5"/>
      <c r="PBK82" s="5"/>
      <c r="PBL82" s="5"/>
      <c r="PBM82" s="5"/>
      <c r="PBN82" s="5"/>
      <c r="PBO82" s="5"/>
      <c r="PBP82" s="5"/>
      <c r="PBQ82" s="5"/>
      <c r="PBR82" s="5"/>
      <c r="PBS82" s="5"/>
      <c r="PBT82" s="5"/>
      <c r="PBU82" s="5"/>
      <c r="PBV82" s="5"/>
      <c r="PBW82" s="5"/>
      <c r="PBX82" s="5"/>
      <c r="PBY82" s="5"/>
      <c r="PBZ82" s="5"/>
      <c r="PCA82" s="5"/>
      <c r="PCB82" s="5"/>
      <c r="PCC82" s="5"/>
      <c r="PCD82" s="5"/>
      <c r="PCE82" s="5"/>
      <c r="PCF82" s="5"/>
      <c r="PCG82" s="5"/>
      <c r="PCH82" s="5"/>
      <c r="PCI82" s="5"/>
      <c r="PCJ82" s="5"/>
      <c r="PCK82" s="5"/>
      <c r="PCL82" s="5"/>
      <c r="PCM82" s="5"/>
      <c r="PCN82" s="5"/>
      <c r="PCO82" s="5"/>
      <c r="PCP82" s="5"/>
      <c r="PCQ82" s="5"/>
      <c r="PCR82" s="5"/>
      <c r="PCS82" s="5"/>
      <c r="PCT82" s="5"/>
      <c r="PCU82" s="5"/>
      <c r="PCV82" s="5"/>
      <c r="PCW82" s="5"/>
      <c r="PCX82" s="5"/>
      <c r="PCY82" s="5"/>
      <c r="PCZ82" s="5"/>
      <c r="PDA82" s="5"/>
      <c r="PDB82" s="5"/>
      <c r="PDC82" s="5"/>
      <c r="PDD82" s="5"/>
      <c r="PDE82" s="5"/>
      <c r="PDF82" s="5"/>
      <c r="PDG82" s="5"/>
      <c r="PDH82" s="5"/>
      <c r="PDI82" s="5"/>
      <c r="PDJ82" s="5"/>
      <c r="PDK82" s="5"/>
      <c r="PDL82" s="5"/>
      <c r="PDM82" s="5"/>
      <c r="PDN82" s="5"/>
      <c r="PDO82" s="5"/>
      <c r="PDP82" s="5"/>
      <c r="PDQ82" s="5"/>
      <c r="PDR82" s="5"/>
      <c r="PDS82" s="5"/>
      <c r="PDT82" s="5"/>
      <c r="PDU82" s="5"/>
      <c r="PDV82" s="5"/>
      <c r="PDW82" s="5"/>
      <c r="PDX82" s="5"/>
      <c r="PDY82" s="5"/>
      <c r="PDZ82" s="5"/>
      <c r="PEA82" s="5"/>
      <c r="PEB82" s="5"/>
      <c r="PEC82" s="5"/>
      <c r="PED82" s="5"/>
      <c r="PEE82" s="5"/>
      <c r="PEF82" s="5"/>
      <c r="PEG82" s="5"/>
      <c r="PEH82" s="5"/>
      <c r="PEI82" s="5"/>
      <c r="PEJ82" s="5"/>
      <c r="PEK82" s="5"/>
      <c r="PEL82" s="5"/>
      <c r="PEM82" s="5"/>
      <c r="PEN82" s="5"/>
      <c r="PEO82" s="5"/>
      <c r="PEP82" s="5"/>
      <c r="PEQ82" s="5"/>
      <c r="PER82" s="5"/>
      <c r="PES82" s="5"/>
      <c r="PET82" s="5"/>
      <c r="PEU82" s="5"/>
      <c r="PEV82" s="5"/>
      <c r="PEW82" s="5"/>
      <c r="PEX82" s="5"/>
      <c r="PEY82" s="5"/>
      <c r="PEZ82" s="5"/>
      <c r="PFA82" s="5"/>
      <c r="PFB82" s="5"/>
      <c r="PFC82" s="5"/>
      <c r="PFD82" s="5"/>
      <c r="PFE82" s="5"/>
      <c r="PFF82" s="5"/>
      <c r="PFG82" s="5"/>
      <c r="PFH82" s="5"/>
      <c r="PFI82" s="5"/>
      <c r="PFJ82" s="5"/>
      <c r="PFK82" s="5"/>
      <c r="PFL82" s="5"/>
      <c r="PFM82" s="5"/>
      <c r="PFN82" s="5"/>
      <c r="PFO82" s="5"/>
      <c r="PFP82" s="5"/>
      <c r="PFQ82" s="5"/>
      <c r="PFR82" s="5"/>
      <c r="PFS82" s="5"/>
      <c r="PFT82" s="5"/>
      <c r="PFU82" s="5"/>
      <c r="PFV82" s="5"/>
      <c r="PFW82" s="5"/>
      <c r="PFX82" s="5"/>
      <c r="PFY82" s="5"/>
      <c r="PFZ82" s="5"/>
      <c r="PGA82" s="5"/>
      <c r="PGB82" s="5"/>
      <c r="PGC82" s="5"/>
      <c r="PGD82" s="5"/>
      <c r="PGE82" s="5"/>
      <c r="PGF82" s="5"/>
      <c r="PGG82" s="5"/>
      <c r="PGH82" s="5"/>
      <c r="PGI82" s="5"/>
      <c r="PGJ82" s="5"/>
      <c r="PGK82" s="5"/>
      <c r="PGL82" s="5"/>
      <c r="PGM82" s="5"/>
      <c r="PGN82" s="5"/>
      <c r="PGO82" s="5"/>
      <c r="PGP82" s="5"/>
      <c r="PGQ82" s="5"/>
      <c r="PGR82" s="5"/>
      <c r="PGS82" s="5"/>
      <c r="PGT82" s="5"/>
      <c r="PGU82" s="5"/>
      <c r="PGV82" s="5"/>
      <c r="PGW82" s="5"/>
      <c r="PGX82" s="5"/>
      <c r="PGY82" s="5"/>
      <c r="PGZ82" s="5"/>
      <c r="PHA82" s="5"/>
      <c r="PHB82" s="5"/>
      <c r="PHC82" s="5"/>
      <c r="PHD82" s="5"/>
      <c r="PHE82" s="5"/>
      <c r="PHF82" s="5"/>
      <c r="PHG82" s="5"/>
      <c r="PHH82" s="5"/>
      <c r="PHI82" s="5"/>
      <c r="PHJ82" s="5"/>
      <c r="PHK82" s="5"/>
      <c r="PHL82" s="5"/>
      <c r="PHM82" s="5"/>
      <c r="PHN82" s="5"/>
      <c r="PHO82" s="5"/>
      <c r="PHP82" s="5"/>
      <c r="PHQ82" s="5"/>
      <c r="PHR82" s="5"/>
      <c r="PHS82" s="5"/>
      <c r="PHT82" s="5"/>
      <c r="PHU82" s="5"/>
      <c r="PHV82" s="5"/>
      <c r="PHW82" s="5"/>
      <c r="PHX82" s="5"/>
      <c r="PHY82" s="5"/>
      <c r="PHZ82" s="5"/>
      <c r="PIA82" s="5"/>
      <c r="PIB82" s="5"/>
      <c r="PIC82" s="5"/>
      <c r="PID82" s="5"/>
      <c r="PIE82" s="5"/>
      <c r="PIF82" s="5"/>
      <c r="PIG82" s="5"/>
      <c r="PIH82" s="5"/>
      <c r="PII82" s="5"/>
      <c r="PIJ82" s="5"/>
      <c r="PIK82" s="5"/>
      <c r="PIL82" s="5"/>
      <c r="PIM82" s="5"/>
      <c r="PIN82" s="5"/>
      <c r="PIO82" s="5"/>
      <c r="PIP82" s="5"/>
      <c r="PIQ82" s="5"/>
      <c r="PIR82" s="5"/>
      <c r="PIS82" s="5"/>
      <c r="PIT82" s="5"/>
      <c r="PIU82" s="5"/>
      <c r="PIV82" s="5"/>
      <c r="PIW82" s="5"/>
      <c r="PIX82" s="5"/>
      <c r="PIY82" s="5"/>
      <c r="PIZ82" s="5"/>
      <c r="PJA82" s="5"/>
      <c r="PJB82" s="5"/>
      <c r="PJC82" s="5"/>
      <c r="PJD82" s="5"/>
      <c r="PJE82" s="5"/>
      <c r="PJF82" s="5"/>
      <c r="PJG82" s="5"/>
      <c r="PJH82" s="5"/>
      <c r="PJI82" s="5"/>
      <c r="PJJ82" s="5"/>
      <c r="PJK82" s="5"/>
      <c r="PJL82" s="5"/>
      <c r="PJM82" s="5"/>
      <c r="PJN82" s="5"/>
      <c r="PJO82" s="5"/>
      <c r="PJP82" s="5"/>
      <c r="PJQ82" s="5"/>
      <c r="PJR82" s="5"/>
      <c r="PJS82" s="5"/>
      <c r="PJT82" s="5"/>
      <c r="PJU82" s="5"/>
      <c r="PJV82" s="5"/>
      <c r="PJW82" s="5"/>
      <c r="PJX82" s="5"/>
      <c r="PJY82" s="5"/>
      <c r="PJZ82" s="5"/>
      <c r="PKA82" s="5"/>
      <c r="PKB82" s="5"/>
      <c r="PKC82" s="5"/>
      <c r="PKD82" s="5"/>
      <c r="PKE82" s="5"/>
      <c r="PKF82" s="5"/>
      <c r="PKG82" s="5"/>
      <c r="PKH82" s="5"/>
      <c r="PKI82" s="5"/>
      <c r="PKJ82" s="5"/>
      <c r="PKK82" s="5"/>
      <c r="PKL82" s="5"/>
      <c r="PKM82" s="5"/>
      <c r="PKN82" s="5"/>
      <c r="PKO82" s="5"/>
      <c r="PKP82" s="5"/>
      <c r="PKQ82" s="5"/>
      <c r="PKR82" s="5"/>
      <c r="PKS82" s="5"/>
      <c r="PKT82" s="5"/>
      <c r="PKU82" s="5"/>
      <c r="PKV82" s="5"/>
      <c r="PKW82" s="5"/>
      <c r="PKX82" s="5"/>
      <c r="PKY82" s="5"/>
      <c r="PKZ82" s="5"/>
      <c r="PLA82" s="5"/>
      <c r="PLB82" s="5"/>
      <c r="PLC82" s="5"/>
      <c r="PLD82" s="5"/>
      <c r="PLE82" s="5"/>
      <c r="PLF82" s="5"/>
      <c r="PLG82" s="5"/>
      <c r="PLH82" s="5"/>
      <c r="PLI82" s="5"/>
      <c r="PLJ82" s="5"/>
      <c r="PLK82" s="5"/>
      <c r="PLL82" s="5"/>
      <c r="PLM82" s="5"/>
      <c r="PLN82" s="5"/>
      <c r="PLO82" s="5"/>
      <c r="PLP82" s="5"/>
      <c r="PLQ82" s="5"/>
      <c r="PLR82" s="5"/>
      <c r="PLS82" s="5"/>
      <c r="PLT82" s="5"/>
      <c r="PLU82" s="5"/>
      <c r="PLV82" s="5"/>
      <c r="PLW82" s="5"/>
      <c r="PLX82" s="5"/>
      <c r="PLY82" s="5"/>
      <c r="PLZ82" s="5"/>
      <c r="PMA82" s="5"/>
      <c r="PMB82" s="5"/>
      <c r="PMC82" s="5"/>
      <c r="PMD82" s="5"/>
      <c r="PME82" s="5"/>
      <c r="PMF82" s="5"/>
      <c r="PMG82" s="5"/>
      <c r="PMH82" s="5"/>
      <c r="PMI82" s="5"/>
      <c r="PMJ82" s="5"/>
      <c r="PMK82" s="5"/>
      <c r="PML82" s="5"/>
      <c r="PMM82" s="5"/>
      <c r="PMN82" s="5"/>
      <c r="PMO82" s="5"/>
      <c r="PMP82" s="5"/>
      <c r="PMQ82" s="5"/>
      <c r="PMR82" s="5"/>
      <c r="PMS82" s="5"/>
      <c r="PMT82" s="5"/>
      <c r="PMU82" s="5"/>
      <c r="PMV82" s="5"/>
      <c r="PMW82" s="5"/>
      <c r="PMX82" s="5"/>
      <c r="PMY82" s="5"/>
      <c r="PMZ82" s="5"/>
      <c r="PNA82" s="5"/>
      <c r="PNB82" s="5"/>
      <c r="PNC82" s="5"/>
      <c r="PND82" s="5"/>
      <c r="PNE82" s="5"/>
      <c r="PNF82" s="5"/>
      <c r="PNG82" s="5"/>
      <c r="PNH82" s="5"/>
      <c r="PNI82" s="5"/>
      <c r="PNJ82" s="5"/>
      <c r="PNK82" s="5"/>
      <c r="PNL82" s="5"/>
      <c r="PNM82" s="5"/>
      <c r="PNN82" s="5"/>
      <c r="PNO82" s="5"/>
      <c r="PNP82" s="5"/>
      <c r="PNQ82" s="5"/>
      <c r="PNR82" s="5"/>
      <c r="PNS82" s="5"/>
      <c r="PNT82" s="5"/>
      <c r="PNU82" s="5"/>
      <c r="PNV82" s="5"/>
      <c r="PNW82" s="5"/>
      <c r="PNX82" s="5"/>
      <c r="PNY82" s="5"/>
      <c r="PNZ82" s="5"/>
      <c r="POA82" s="5"/>
      <c r="POB82" s="5"/>
      <c r="POC82" s="5"/>
      <c r="POD82" s="5"/>
      <c r="POE82" s="5"/>
      <c r="POF82" s="5"/>
      <c r="POG82" s="5"/>
      <c r="POH82" s="5"/>
      <c r="POI82" s="5"/>
      <c r="POJ82" s="5"/>
      <c r="POK82" s="5"/>
      <c r="POL82" s="5"/>
      <c r="POM82" s="5"/>
      <c r="PON82" s="5"/>
      <c r="POO82" s="5"/>
      <c r="POP82" s="5"/>
      <c r="POQ82" s="5"/>
      <c r="POR82" s="5"/>
      <c r="POS82" s="5"/>
      <c r="POT82" s="5"/>
      <c r="POU82" s="5"/>
      <c r="POV82" s="5"/>
      <c r="POW82" s="5"/>
      <c r="POX82" s="5"/>
      <c r="POY82" s="5"/>
      <c r="POZ82" s="5"/>
      <c r="PPA82" s="5"/>
      <c r="PPB82" s="5"/>
      <c r="PPC82" s="5"/>
      <c r="PPD82" s="5"/>
      <c r="PPE82" s="5"/>
      <c r="PPF82" s="5"/>
      <c r="PPG82" s="5"/>
      <c r="PPH82" s="5"/>
      <c r="PPI82" s="5"/>
      <c r="PPJ82" s="5"/>
      <c r="PPK82" s="5"/>
      <c r="PPL82" s="5"/>
      <c r="PPM82" s="5"/>
      <c r="PPN82" s="5"/>
      <c r="PPO82" s="5"/>
      <c r="PPP82" s="5"/>
      <c r="PPQ82" s="5"/>
      <c r="PPR82" s="5"/>
      <c r="PPS82" s="5"/>
      <c r="PPT82" s="5"/>
      <c r="PPU82" s="5"/>
      <c r="PPV82" s="5"/>
      <c r="PPW82" s="5"/>
      <c r="PPX82" s="5"/>
      <c r="PPY82" s="5"/>
      <c r="PPZ82" s="5"/>
      <c r="PQA82" s="5"/>
      <c r="PQB82" s="5"/>
      <c r="PQC82" s="5"/>
      <c r="PQD82" s="5"/>
      <c r="PQE82" s="5"/>
      <c r="PQF82" s="5"/>
      <c r="PQG82" s="5"/>
      <c r="PQH82" s="5"/>
      <c r="PQI82" s="5"/>
      <c r="PQJ82" s="5"/>
      <c r="PQK82" s="5"/>
      <c r="PQL82" s="5"/>
      <c r="PQM82" s="5"/>
      <c r="PQN82" s="5"/>
      <c r="PQO82" s="5"/>
      <c r="PQP82" s="5"/>
      <c r="PQQ82" s="5"/>
      <c r="PQR82" s="5"/>
      <c r="PQS82" s="5"/>
      <c r="PQT82" s="5"/>
      <c r="PQU82" s="5"/>
      <c r="PQV82" s="5"/>
      <c r="PQW82" s="5"/>
      <c r="PQX82" s="5"/>
      <c r="PQY82" s="5"/>
      <c r="PQZ82" s="5"/>
      <c r="PRA82" s="5"/>
      <c r="PRB82" s="5"/>
      <c r="PRC82" s="5"/>
      <c r="PRD82" s="5"/>
      <c r="PRE82" s="5"/>
      <c r="PRF82" s="5"/>
      <c r="PRG82" s="5"/>
      <c r="PRH82" s="5"/>
      <c r="PRI82" s="5"/>
      <c r="PRJ82" s="5"/>
      <c r="PRK82" s="5"/>
      <c r="PRL82" s="5"/>
      <c r="PRM82" s="5"/>
      <c r="PRN82" s="5"/>
      <c r="PRO82" s="5"/>
      <c r="PRP82" s="5"/>
      <c r="PRQ82" s="5"/>
      <c r="PRR82" s="5"/>
      <c r="PRS82" s="5"/>
      <c r="PRT82" s="5"/>
      <c r="PRU82" s="5"/>
      <c r="PRV82" s="5"/>
      <c r="PRW82" s="5"/>
      <c r="PRX82" s="5"/>
      <c r="PRY82" s="5"/>
      <c r="PRZ82" s="5"/>
      <c r="PSA82" s="5"/>
      <c r="PSB82" s="5"/>
      <c r="PSC82" s="5"/>
      <c r="PSD82" s="5"/>
      <c r="PSE82" s="5"/>
      <c r="PSF82" s="5"/>
      <c r="PSG82" s="5"/>
      <c r="PSH82" s="5"/>
      <c r="PSI82" s="5"/>
      <c r="PSJ82" s="5"/>
      <c r="PSK82" s="5"/>
      <c r="PSL82" s="5"/>
      <c r="PSM82" s="5"/>
      <c r="PSN82" s="5"/>
      <c r="PSO82" s="5"/>
      <c r="PSP82" s="5"/>
      <c r="PSQ82" s="5"/>
      <c r="PSR82" s="5"/>
      <c r="PSS82" s="5"/>
      <c r="PST82" s="5"/>
      <c r="PSU82" s="5"/>
      <c r="PSV82" s="5"/>
      <c r="PSW82" s="5"/>
      <c r="PSX82" s="5"/>
      <c r="PSY82" s="5"/>
      <c r="PSZ82" s="5"/>
      <c r="PTA82" s="5"/>
      <c r="PTB82" s="5"/>
      <c r="PTC82" s="5"/>
      <c r="PTD82" s="5"/>
      <c r="PTE82" s="5"/>
      <c r="PTF82" s="5"/>
      <c r="PTG82" s="5"/>
      <c r="PTH82" s="5"/>
      <c r="PTI82" s="5"/>
      <c r="PTJ82" s="5"/>
      <c r="PTK82" s="5"/>
      <c r="PTL82" s="5"/>
      <c r="PTM82" s="5"/>
      <c r="PTN82" s="5"/>
      <c r="PTO82" s="5"/>
      <c r="PTP82" s="5"/>
      <c r="PTQ82" s="5"/>
      <c r="PTR82" s="5"/>
      <c r="PTS82" s="5"/>
      <c r="PTT82" s="5"/>
      <c r="PTU82" s="5"/>
      <c r="PTV82" s="5"/>
      <c r="PTW82" s="5"/>
      <c r="PTX82" s="5"/>
      <c r="PTY82" s="5"/>
      <c r="PTZ82" s="5"/>
      <c r="PUA82" s="5"/>
      <c r="PUB82" s="5"/>
      <c r="PUC82" s="5"/>
      <c r="PUD82" s="5"/>
      <c r="PUE82" s="5"/>
      <c r="PUF82" s="5"/>
      <c r="PUG82" s="5"/>
      <c r="PUH82" s="5"/>
      <c r="PUI82" s="5"/>
      <c r="PUJ82" s="5"/>
      <c r="PUK82" s="5"/>
      <c r="PUL82" s="5"/>
      <c r="PUM82" s="5"/>
      <c r="PUN82" s="5"/>
      <c r="PUO82" s="5"/>
      <c r="PUP82" s="5"/>
      <c r="PUQ82" s="5"/>
      <c r="PUR82" s="5"/>
      <c r="PUS82" s="5"/>
      <c r="PUT82" s="5"/>
      <c r="PUU82" s="5"/>
      <c r="PUV82" s="5"/>
      <c r="PUW82" s="5"/>
      <c r="PUX82" s="5"/>
      <c r="PUY82" s="5"/>
      <c r="PUZ82" s="5"/>
      <c r="PVA82" s="5"/>
      <c r="PVB82" s="5"/>
      <c r="PVC82" s="5"/>
      <c r="PVD82" s="5"/>
      <c r="PVE82" s="5"/>
      <c r="PVF82" s="5"/>
      <c r="PVG82" s="5"/>
      <c r="PVH82" s="5"/>
      <c r="PVI82" s="5"/>
      <c r="PVJ82" s="5"/>
      <c r="PVK82" s="5"/>
      <c r="PVL82" s="5"/>
      <c r="PVM82" s="5"/>
      <c r="PVN82" s="5"/>
      <c r="PVO82" s="5"/>
      <c r="PVP82" s="5"/>
      <c r="PVQ82" s="5"/>
      <c r="PVR82" s="5"/>
      <c r="PVS82" s="5"/>
      <c r="PVT82" s="5"/>
      <c r="PVU82" s="5"/>
      <c r="PVV82" s="5"/>
      <c r="PVW82" s="5"/>
      <c r="PVX82" s="5"/>
      <c r="PVY82" s="5"/>
      <c r="PVZ82" s="5"/>
      <c r="PWA82" s="5"/>
      <c r="PWB82" s="5"/>
      <c r="PWC82" s="5"/>
      <c r="PWD82" s="5"/>
      <c r="PWE82" s="5"/>
      <c r="PWF82" s="5"/>
      <c r="PWG82" s="5"/>
      <c r="PWH82" s="5"/>
      <c r="PWI82" s="5"/>
      <c r="PWJ82" s="5"/>
      <c r="PWK82" s="5"/>
      <c r="PWL82" s="5"/>
      <c r="PWM82" s="5"/>
      <c r="PWN82" s="5"/>
      <c r="PWO82" s="5"/>
      <c r="PWP82" s="5"/>
      <c r="PWQ82" s="5"/>
      <c r="PWR82" s="5"/>
      <c r="PWS82" s="5"/>
      <c r="PWT82" s="5"/>
      <c r="PWU82" s="5"/>
      <c r="PWV82" s="5"/>
      <c r="PWW82" s="5"/>
      <c r="PWX82" s="5"/>
      <c r="PWY82" s="5"/>
      <c r="PWZ82" s="5"/>
      <c r="PXA82" s="5"/>
      <c r="PXB82" s="5"/>
      <c r="PXC82" s="5"/>
      <c r="PXD82" s="5"/>
      <c r="PXE82" s="5"/>
      <c r="PXF82" s="5"/>
      <c r="PXG82" s="5"/>
      <c r="PXH82" s="5"/>
      <c r="PXI82" s="5"/>
      <c r="PXJ82" s="5"/>
      <c r="PXK82" s="5"/>
      <c r="PXL82" s="5"/>
      <c r="PXM82" s="5"/>
      <c r="PXN82" s="5"/>
      <c r="PXO82" s="5"/>
      <c r="PXP82" s="5"/>
      <c r="PXQ82" s="5"/>
      <c r="PXR82" s="5"/>
      <c r="PXS82" s="5"/>
      <c r="PXT82" s="5"/>
      <c r="PXU82" s="5"/>
      <c r="PXV82" s="5"/>
      <c r="PXW82" s="5"/>
      <c r="PXX82" s="5"/>
      <c r="PXY82" s="5"/>
      <c r="PXZ82" s="5"/>
      <c r="PYA82" s="5"/>
      <c r="PYB82" s="5"/>
      <c r="PYC82" s="5"/>
      <c r="PYD82" s="5"/>
      <c r="PYE82" s="5"/>
      <c r="PYF82" s="5"/>
      <c r="PYG82" s="5"/>
      <c r="PYH82" s="5"/>
      <c r="PYI82" s="5"/>
      <c r="PYJ82" s="5"/>
      <c r="PYK82" s="5"/>
      <c r="PYL82" s="5"/>
      <c r="PYM82" s="5"/>
      <c r="PYN82" s="5"/>
      <c r="PYO82" s="5"/>
      <c r="PYP82" s="5"/>
      <c r="PYQ82" s="5"/>
      <c r="PYR82" s="5"/>
      <c r="PYS82" s="5"/>
      <c r="PYT82" s="5"/>
      <c r="PYU82" s="5"/>
      <c r="PYV82" s="5"/>
      <c r="PYW82" s="5"/>
      <c r="PYX82" s="5"/>
      <c r="PYY82" s="5"/>
      <c r="PYZ82" s="5"/>
      <c r="PZA82" s="5"/>
      <c r="PZB82" s="5"/>
      <c r="PZC82" s="5"/>
      <c r="PZD82" s="5"/>
      <c r="PZE82" s="5"/>
      <c r="PZF82" s="5"/>
      <c r="PZG82" s="5"/>
      <c r="PZH82" s="5"/>
      <c r="PZI82" s="5"/>
      <c r="PZJ82" s="5"/>
      <c r="PZK82" s="5"/>
      <c r="PZL82" s="5"/>
      <c r="PZM82" s="5"/>
      <c r="PZN82" s="5"/>
      <c r="PZO82" s="5"/>
      <c r="PZP82" s="5"/>
      <c r="PZQ82" s="5"/>
      <c r="PZR82" s="5"/>
      <c r="PZS82" s="5"/>
      <c r="PZT82" s="5"/>
      <c r="PZU82" s="5"/>
      <c r="PZV82" s="5"/>
      <c r="PZW82" s="5"/>
      <c r="PZX82" s="5"/>
      <c r="PZY82" s="5"/>
      <c r="PZZ82" s="5"/>
      <c r="QAA82" s="5"/>
      <c r="QAB82" s="5"/>
      <c r="QAC82" s="5"/>
      <c r="QAD82" s="5"/>
      <c r="QAE82" s="5"/>
      <c r="QAF82" s="5"/>
      <c r="QAG82" s="5"/>
      <c r="QAH82" s="5"/>
      <c r="QAI82" s="5"/>
      <c r="QAJ82" s="5"/>
      <c r="QAK82" s="5"/>
      <c r="QAL82" s="5"/>
      <c r="QAM82" s="5"/>
      <c r="QAN82" s="5"/>
      <c r="QAO82" s="5"/>
      <c r="QAP82" s="5"/>
      <c r="QAQ82" s="5"/>
      <c r="QAR82" s="5"/>
      <c r="QAS82" s="5"/>
      <c r="QAT82" s="5"/>
      <c r="QAU82" s="5"/>
      <c r="QAV82" s="5"/>
      <c r="QAW82" s="5"/>
      <c r="QAX82" s="5"/>
      <c r="QAY82" s="5"/>
      <c r="QAZ82" s="5"/>
      <c r="QBA82" s="5"/>
      <c r="QBB82" s="5"/>
      <c r="QBC82" s="5"/>
      <c r="QBD82" s="5"/>
      <c r="QBE82" s="5"/>
      <c r="QBF82" s="5"/>
      <c r="QBG82" s="5"/>
      <c r="QBH82" s="5"/>
      <c r="QBI82" s="5"/>
      <c r="QBJ82" s="5"/>
      <c r="QBK82" s="5"/>
      <c r="QBL82" s="5"/>
      <c r="QBM82" s="5"/>
      <c r="QBN82" s="5"/>
      <c r="QBO82" s="5"/>
      <c r="QBP82" s="5"/>
      <c r="QBQ82" s="5"/>
      <c r="QBR82" s="5"/>
      <c r="QBS82" s="5"/>
      <c r="QBT82" s="5"/>
      <c r="QBU82" s="5"/>
      <c r="QBV82" s="5"/>
      <c r="QBW82" s="5"/>
      <c r="QBX82" s="5"/>
      <c r="QBY82" s="5"/>
      <c r="QBZ82" s="5"/>
      <c r="QCA82" s="5"/>
      <c r="QCB82" s="5"/>
      <c r="QCC82" s="5"/>
      <c r="QCD82" s="5"/>
      <c r="QCE82" s="5"/>
      <c r="QCF82" s="5"/>
      <c r="QCG82" s="5"/>
      <c r="QCH82" s="5"/>
      <c r="QCI82" s="5"/>
      <c r="QCJ82" s="5"/>
      <c r="QCK82" s="5"/>
      <c r="QCL82" s="5"/>
      <c r="QCM82" s="5"/>
      <c r="QCN82" s="5"/>
      <c r="QCO82" s="5"/>
      <c r="QCP82" s="5"/>
      <c r="QCQ82" s="5"/>
      <c r="QCR82" s="5"/>
      <c r="QCS82" s="5"/>
      <c r="QCT82" s="5"/>
      <c r="QCU82" s="5"/>
      <c r="QCV82" s="5"/>
      <c r="QCW82" s="5"/>
      <c r="QCX82" s="5"/>
      <c r="QCY82" s="5"/>
      <c r="QCZ82" s="5"/>
      <c r="QDA82" s="5"/>
      <c r="QDB82" s="5"/>
      <c r="QDC82" s="5"/>
      <c r="QDD82" s="5"/>
      <c r="QDE82" s="5"/>
      <c r="QDF82" s="5"/>
      <c r="QDG82" s="5"/>
      <c r="QDH82" s="5"/>
      <c r="QDI82" s="5"/>
      <c r="QDJ82" s="5"/>
      <c r="QDK82" s="5"/>
      <c r="QDL82" s="5"/>
      <c r="QDM82" s="5"/>
      <c r="QDN82" s="5"/>
      <c r="QDO82" s="5"/>
      <c r="QDP82" s="5"/>
      <c r="QDQ82" s="5"/>
      <c r="QDR82" s="5"/>
      <c r="QDS82" s="5"/>
      <c r="QDT82" s="5"/>
      <c r="QDU82" s="5"/>
      <c r="QDV82" s="5"/>
      <c r="QDW82" s="5"/>
      <c r="QDX82" s="5"/>
      <c r="QDY82" s="5"/>
      <c r="QDZ82" s="5"/>
      <c r="QEA82" s="5"/>
      <c r="QEB82" s="5"/>
      <c r="QEC82" s="5"/>
      <c r="QED82" s="5"/>
      <c r="QEE82" s="5"/>
      <c r="QEF82" s="5"/>
      <c r="QEG82" s="5"/>
      <c r="QEH82" s="5"/>
      <c r="QEI82" s="5"/>
      <c r="QEJ82" s="5"/>
      <c r="QEK82" s="5"/>
      <c r="QEL82" s="5"/>
      <c r="QEM82" s="5"/>
      <c r="QEN82" s="5"/>
      <c r="QEO82" s="5"/>
      <c r="QEP82" s="5"/>
      <c r="QEQ82" s="5"/>
      <c r="QER82" s="5"/>
      <c r="QES82" s="5"/>
      <c r="QET82" s="5"/>
      <c r="QEU82" s="5"/>
      <c r="QEV82" s="5"/>
      <c r="QEW82" s="5"/>
      <c r="QEX82" s="5"/>
      <c r="QEY82" s="5"/>
      <c r="QEZ82" s="5"/>
      <c r="QFA82" s="5"/>
      <c r="QFB82" s="5"/>
      <c r="QFC82" s="5"/>
      <c r="QFD82" s="5"/>
      <c r="QFE82" s="5"/>
      <c r="QFF82" s="5"/>
      <c r="QFG82" s="5"/>
      <c r="QFH82" s="5"/>
      <c r="QFI82" s="5"/>
      <c r="QFJ82" s="5"/>
      <c r="QFK82" s="5"/>
      <c r="QFL82" s="5"/>
      <c r="QFM82" s="5"/>
      <c r="QFN82" s="5"/>
      <c r="QFO82" s="5"/>
      <c r="QFP82" s="5"/>
      <c r="QFQ82" s="5"/>
      <c r="QFR82" s="5"/>
      <c r="QFS82" s="5"/>
      <c r="QFT82" s="5"/>
      <c r="QFU82" s="5"/>
      <c r="QFV82" s="5"/>
      <c r="QFW82" s="5"/>
      <c r="QFX82" s="5"/>
      <c r="QFY82" s="5"/>
      <c r="QFZ82" s="5"/>
      <c r="QGA82" s="5"/>
      <c r="QGB82" s="5"/>
      <c r="QGC82" s="5"/>
      <c r="QGD82" s="5"/>
      <c r="QGE82" s="5"/>
      <c r="QGF82" s="5"/>
      <c r="QGG82" s="5"/>
      <c r="QGH82" s="5"/>
      <c r="QGI82" s="5"/>
      <c r="QGJ82" s="5"/>
      <c r="QGK82" s="5"/>
      <c r="QGL82" s="5"/>
      <c r="QGM82" s="5"/>
      <c r="QGN82" s="5"/>
      <c r="QGO82" s="5"/>
      <c r="QGP82" s="5"/>
      <c r="QGQ82" s="5"/>
      <c r="QGR82" s="5"/>
      <c r="QGS82" s="5"/>
      <c r="QGT82" s="5"/>
      <c r="QGU82" s="5"/>
      <c r="QGV82" s="5"/>
      <c r="QGW82" s="5"/>
      <c r="QGX82" s="5"/>
      <c r="QGY82" s="5"/>
      <c r="QGZ82" s="5"/>
      <c r="QHA82" s="5"/>
      <c r="QHB82" s="5"/>
      <c r="QHC82" s="5"/>
      <c r="QHD82" s="5"/>
      <c r="QHE82" s="5"/>
      <c r="QHF82" s="5"/>
      <c r="QHG82" s="5"/>
      <c r="QHH82" s="5"/>
      <c r="QHI82" s="5"/>
      <c r="QHJ82" s="5"/>
      <c r="QHK82" s="5"/>
      <c r="QHL82" s="5"/>
      <c r="QHM82" s="5"/>
      <c r="QHN82" s="5"/>
      <c r="QHO82" s="5"/>
      <c r="QHP82" s="5"/>
      <c r="QHQ82" s="5"/>
      <c r="QHR82" s="5"/>
      <c r="QHS82" s="5"/>
      <c r="QHT82" s="5"/>
      <c r="QHU82" s="5"/>
      <c r="QHV82" s="5"/>
      <c r="QHW82" s="5"/>
      <c r="QHX82" s="5"/>
      <c r="QHY82" s="5"/>
      <c r="QHZ82" s="5"/>
      <c r="QIA82" s="5"/>
      <c r="QIB82" s="5"/>
      <c r="QIC82" s="5"/>
      <c r="QID82" s="5"/>
      <c r="QIE82" s="5"/>
      <c r="QIF82" s="5"/>
      <c r="QIG82" s="5"/>
      <c r="QIH82" s="5"/>
      <c r="QII82" s="5"/>
      <c r="QIJ82" s="5"/>
      <c r="QIK82" s="5"/>
      <c r="QIL82" s="5"/>
      <c r="QIM82" s="5"/>
      <c r="QIN82" s="5"/>
      <c r="QIO82" s="5"/>
      <c r="QIP82" s="5"/>
      <c r="QIQ82" s="5"/>
      <c r="QIR82" s="5"/>
      <c r="QIS82" s="5"/>
      <c r="QIT82" s="5"/>
      <c r="QIU82" s="5"/>
      <c r="QIV82" s="5"/>
      <c r="QIW82" s="5"/>
      <c r="QIX82" s="5"/>
      <c r="QIY82" s="5"/>
      <c r="QIZ82" s="5"/>
      <c r="QJA82" s="5"/>
      <c r="QJB82" s="5"/>
      <c r="QJC82" s="5"/>
      <c r="QJD82" s="5"/>
      <c r="QJE82" s="5"/>
      <c r="QJF82" s="5"/>
      <c r="QJG82" s="5"/>
      <c r="QJH82" s="5"/>
      <c r="QJI82" s="5"/>
      <c r="QJJ82" s="5"/>
      <c r="QJK82" s="5"/>
      <c r="QJL82" s="5"/>
      <c r="QJM82" s="5"/>
      <c r="QJN82" s="5"/>
      <c r="QJO82" s="5"/>
      <c r="QJP82" s="5"/>
      <c r="QJQ82" s="5"/>
      <c r="QJR82" s="5"/>
      <c r="QJS82" s="5"/>
      <c r="QJT82" s="5"/>
      <c r="QJU82" s="5"/>
      <c r="QJV82" s="5"/>
      <c r="QJW82" s="5"/>
      <c r="QJX82" s="5"/>
      <c r="QJY82" s="5"/>
      <c r="QJZ82" s="5"/>
      <c r="QKA82" s="5"/>
      <c r="QKB82" s="5"/>
      <c r="QKC82" s="5"/>
      <c r="QKD82" s="5"/>
      <c r="QKE82" s="5"/>
      <c r="QKF82" s="5"/>
      <c r="QKG82" s="5"/>
      <c r="QKH82" s="5"/>
      <c r="QKI82" s="5"/>
      <c r="QKJ82" s="5"/>
      <c r="QKK82" s="5"/>
      <c r="QKL82" s="5"/>
      <c r="QKM82" s="5"/>
      <c r="QKN82" s="5"/>
      <c r="QKO82" s="5"/>
      <c r="QKP82" s="5"/>
      <c r="QKQ82" s="5"/>
      <c r="QKR82" s="5"/>
      <c r="QKS82" s="5"/>
      <c r="QKT82" s="5"/>
      <c r="QKU82" s="5"/>
      <c r="QKV82" s="5"/>
      <c r="QKW82" s="5"/>
      <c r="QKX82" s="5"/>
      <c r="QKY82" s="5"/>
      <c r="QKZ82" s="5"/>
      <c r="QLA82" s="5"/>
      <c r="QLB82" s="5"/>
      <c r="QLC82" s="5"/>
      <c r="QLD82" s="5"/>
      <c r="QLE82" s="5"/>
      <c r="QLF82" s="5"/>
      <c r="QLG82" s="5"/>
      <c r="QLH82" s="5"/>
      <c r="QLI82" s="5"/>
      <c r="QLJ82" s="5"/>
      <c r="QLK82" s="5"/>
      <c r="QLL82" s="5"/>
      <c r="QLM82" s="5"/>
      <c r="QLN82" s="5"/>
      <c r="QLO82" s="5"/>
      <c r="QLP82" s="5"/>
      <c r="QLQ82" s="5"/>
      <c r="QLR82" s="5"/>
      <c r="QLS82" s="5"/>
      <c r="QLT82" s="5"/>
      <c r="QLU82" s="5"/>
      <c r="QLV82" s="5"/>
      <c r="QLW82" s="5"/>
      <c r="QLX82" s="5"/>
      <c r="QLY82" s="5"/>
      <c r="QLZ82" s="5"/>
      <c r="QMA82" s="5"/>
      <c r="QMB82" s="5"/>
      <c r="QMC82" s="5"/>
      <c r="QMD82" s="5"/>
      <c r="QME82" s="5"/>
      <c r="QMF82" s="5"/>
      <c r="QMG82" s="5"/>
      <c r="QMH82" s="5"/>
      <c r="QMI82" s="5"/>
      <c r="QMJ82" s="5"/>
      <c r="QMK82" s="5"/>
      <c r="QML82" s="5"/>
      <c r="QMM82" s="5"/>
      <c r="QMN82" s="5"/>
      <c r="QMO82" s="5"/>
      <c r="QMP82" s="5"/>
      <c r="QMQ82" s="5"/>
      <c r="QMR82" s="5"/>
      <c r="QMS82" s="5"/>
      <c r="QMT82" s="5"/>
      <c r="QMU82" s="5"/>
      <c r="QMV82" s="5"/>
      <c r="QMW82" s="5"/>
      <c r="QMX82" s="5"/>
      <c r="QMY82" s="5"/>
      <c r="QMZ82" s="5"/>
      <c r="QNA82" s="5"/>
      <c r="QNB82" s="5"/>
      <c r="QNC82" s="5"/>
      <c r="QND82" s="5"/>
      <c r="QNE82" s="5"/>
      <c r="QNF82" s="5"/>
      <c r="QNG82" s="5"/>
      <c r="QNH82" s="5"/>
      <c r="QNI82" s="5"/>
      <c r="QNJ82" s="5"/>
      <c r="QNK82" s="5"/>
      <c r="QNL82" s="5"/>
      <c r="QNM82" s="5"/>
      <c r="QNN82" s="5"/>
      <c r="QNO82" s="5"/>
      <c r="QNP82" s="5"/>
      <c r="QNQ82" s="5"/>
      <c r="QNR82" s="5"/>
      <c r="QNS82" s="5"/>
      <c r="QNT82" s="5"/>
      <c r="QNU82" s="5"/>
      <c r="QNV82" s="5"/>
      <c r="QNW82" s="5"/>
      <c r="QNX82" s="5"/>
      <c r="QNY82" s="5"/>
      <c r="QNZ82" s="5"/>
      <c r="QOA82" s="5"/>
      <c r="QOB82" s="5"/>
      <c r="QOC82" s="5"/>
      <c r="QOD82" s="5"/>
      <c r="QOE82" s="5"/>
      <c r="QOF82" s="5"/>
      <c r="QOG82" s="5"/>
      <c r="QOH82" s="5"/>
      <c r="QOI82" s="5"/>
      <c r="QOJ82" s="5"/>
      <c r="QOK82" s="5"/>
      <c r="QOL82" s="5"/>
      <c r="QOM82" s="5"/>
      <c r="QON82" s="5"/>
      <c r="QOO82" s="5"/>
      <c r="QOP82" s="5"/>
      <c r="QOQ82" s="5"/>
      <c r="QOR82" s="5"/>
      <c r="QOS82" s="5"/>
      <c r="QOT82" s="5"/>
      <c r="QOU82" s="5"/>
      <c r="QOV82" s="5"/>
      <c r="QOW82" s="5"/>
      <c r="QOX82" s="5"/>
      <c r="QOY82" s="5"/>
      <c r="QOZ82" s="5"/>
      <c r="QPA82" s="5"/>
      <c r="QPB82" s="5"/>
      <c r="QPC82" s="5"/>
      <c r="QPD82" s="5"/>
      <c r="QPE82" s="5"/>
      <c r="QPF82" s="5"/>
      <c r="QPG82" s="5"/>
      <c r="QPH82" s="5"/>
      <c r="QPI82" s="5"/>
      <c r="QPJ82" s="5"/>
      <c r="QPK82" s="5"/>
      <c r="QPL82" s="5"/>
      <c r="QPM82" s="5"/>
      <c r="QPN82" s="5"/>
      <c r="QPO82" s="5"/>
      <c r="QPP82" s="5"/>
      <c r="QPQ82" s="5"/>
      <c r="QPR82" s="5"/>
      <c r="QPS82" s="5"/>
      <c r="QPT82" s="5"/>
      <c r="QPU82" s="5"/>
      <c r="QPV82" s="5"/>
      <c r="QPW82" s="5"/>
      <c r="QPX82" s="5"/>
      <c r="QPY82" s="5"/>
      <c r="QPZ82" s="5"/>
      <c r="QQA82" s="5"/>
      <c r="QQB82" s="5"/>
      <c r="QQC82" s="5"/>
      <c r="QQD82" s="5"/>
      <c r="QQE82" s="5"/>
      <c r="QQF82" s="5"/>
      <c r="QQG82" s="5"/>
      <c r="QQH82" s="5"/>
      <c r="QQI82" s="5"/>
      <c r="QQJ82" s="5"/>
      <c r="QQK82" s="5"/>
      <c r="QQL82" s="5"/>
      <c r="QQM82" s="5"/>
      <c r="QQN82" s="5"/>
      <c r="QQO82" s="5"/>
      <c r="QQP82" s="5"/>
      <c r="QQQ82" s="5"/>
      <c r="QQR82" s="5"/>
      <c r="QQS82" s="5"/>
      <c r="QQT82" s="5"/>
      <c r="QQU82" s="5"/>
      <c r="QQV82" s="5"/>
      <c r="QQW82" s="5"/>
      <c r="QQX82" s="5"/>
      <c r="QQY82" s="5"/>
      <c r="QQZ82" s="5"/>
      <c r="QRA82" s="5"/>
      <c r="QRB82" s="5"/>
      <c r="QRC82" s="5"/>
      <c r="QRD82" s="5"/>
      <c r="QRE82" s="5"/>
      <c r="QRF82" s="5"/>
      <c r="QRG82" s="5"/>
      <c r="QRH82" s="5"/>
      <c r="QRI82" s="5"/>
      <c r="QRJ82" s="5"/>
      <c r="QRK82" s="5"/>
      <c r="QRL82" s="5"/>
      <c r="QRM82" s="5"/>
      <c r="QRN82" s="5"/>
      <c r="QRO82" s="5"/>
      <c r="QRP82" s="5"/>
      <c r="QRQ82" s="5"/>
      <c r="QRR82" s="5"/>
      <c r="QRS82" s="5"/>
      <c r="QRT82" s="5"/>
      <c r="QRU82" s="5"/>
      <c r="QRV82" s="5"/>
      <c r="QRW82" s="5"/>
      <c r="QRX82" s="5"/>
      <c r="QRY82" s="5"/>
      <c r="QRZ82" s="5"/>
      <c r="QSA82" s="5"/>
      <c r="QSB82" s="5"/>
      <c r="QSC82" s="5"/>
      <c r="QSD82" s="5"/>
      <c r="QSE82" s="5"/>
      <c r="QSF82" s="5"/>
      <c r="QSG82" s="5"/>
      <c r="QSH82" s="5"/>
      <c r="QSI82" s="5"/>
      <c r="QSJ82" s="5"/>
      <c r="QSK82" s="5"/>
      <c r="QSL82" s="5"/>
      <c r="QSM82" s="5"/>
      <c r="QSN82" s="5"/>
      <c r="QSO82" s="5"/>
      <c r="QSP82" s="5"/>
      <c r="QSQ82" s="5"/>
      <c r="QSR82" s="5"/>
      <c r="QSS82" s="5"/>
      <c r="QST82" s="5"/>
      <c r="QSU82" s="5"/>
      <c r="QSV82" s="5"/>
      <c r="QSW82" s="5"/>
      <c r="QSX82" s="5"/>
      <c r="QSY82" s="5"/>
      <c r="QSZ82" s="5"/>
      <c r="QTA82" s="5"/>
      <c r="QTB82" s="5"/>
      <c r="QTC82" s="5"/>
      <c r="QTD82" s="5"/>
      <c r="QTE82" s="5"/>
      <c r="QTF82" s="5"/>
      <c r="QTG82" s="5"/>
      <c r="QTH82" s="5"/>
      <c r="QTI82" s="5"/>
      <c r="QTJ82" s="5"/>
      <c r="QTK82" s="5"/>
      <c r="QTL82" s="5"/>
      <c r="QTM82" s="5"/>
      <c r="QTN82" s="5"/>
      <c r="QTO82" s="5"/>
      <c r="QTP82" s="5"/>
      <c r="QTQ82" s="5"/>
      <c r="QTR82" s="5"/>
      <c r="QTS82" s="5"/>
      <c r="QTT82" s="5"/>
      <c r="QTU82" s="5"/>
      <c r="QTV82" s="5"/>
      <c r="QTW82" s="5"/>
      <c r="QTX82" s="5"/>
      <c r="QTY82" s="5"/>
      <c r="QTZ82" s="5"/>
      <c r="QUA82" s="5"/>
      <c r="QUB82" s="5"/>
      <c r="QUC82" s="5"/>
      <c r="QUD82" s="5"/>
      <c r="QUE82" s="5"/>
      <c r="QUF82" s="5"/>
      <c r="QUG82" s="5"/>
      <c r="QUH82" s="5"/>
      <c r="QUI82" s="5"/>
      <c r="QUJ82" s="5"/>
      <c r="QUK82" s="5"/>
      <c r="QUL82" s="5"/>
      <c r="QUM82" s="5"/>
      <c r="QUN82" s="5"/>
      <c r="QUO82" s="5"/>
      <c r="QUP82" s="5"/>
      <c r="QUQ82" s="5"/>
      <c r="QUR82" s="5"/>
      <c r="QUS82" s="5"/>
      <c r="QUT82" s="5"/>
      <c r="QUU82" s="5"/>
      <c r="QUV82" s="5"/>
      <c r="QUW82" s="5"/>
      <c r="QUX82" s="5"/>
      <c r="QUY82" s="5"/>
      <c r="QUZ82" s="5"/>
      <c r="QVA82" s="5"/>
      <c r="QVB82" s="5"/>
      <c r="QVC82" s="5"/>
      <c r="QVD82" s="5"/>
      <c r="QVE82" s="5"/>
      <c r="QVF82" s="5"/>
      <c r="QVG82" s="5"/>
      <c r="QVH82" s="5"/>
      <c r="QVI82" s="5"/>
      <c r="QVJ82" s="5"/>
      <c r="QVK82" s="5"/>
      <c r="QVL82" s="5"/>
      <c r="QVM82" s="5"/>
      <c r="QVN82" s="5"/>
      <c r="QVO82" s="5"/>
      <c r="QVP82" s="5"/>
      <c r="QVQ82" s="5"/>
      <c r="QVR82" s="5"/>
      <c r="QVS82" s="5"/>
      <c r="QVT82" s="5"/>
      <c r="QVU82" s="5"/>
      <c r="QVV82" s="5"/>
      <c r="QVW82" s="5"/>
      <c r="QVX82" s="5"/>
      <c r="QVY82" s="5"/>
      <c r="QVZ82" s="5"/>
      <c r="QWA82" s="5"/>
      <c r="QWB82" s="5"/>
      <c r="QWC82" s="5"/>
      <c r="QWD82" s="5"/>
      <c r="QWE82" s="5"/>
      <c r="QWF82" s="5"/>
      <c r="QWG82" s="5"/>
      <c r="QWH82" s="5"/>
      <c r="QWI82" s="5"/>
      <c r="QWJ82" s="5"/>
      <c r="QWK82" s="5"/>
      <c r="QWL82" s="5"/>
      <c r="QWM82" s="5"/>
      <c r="QWN82" s="5"/>
      <c r="QWO82" s="5"/>
      <c r="QWP82" s="5"/>
      <c r="QWQ82" s="5"/>
      <c r="QWR82" s="5"/>
      <c r="QWS82" s="5"/>
      <c r="QWT82" s="5"/>
      <c r="QWU82" s="5"/>
      <c r="QWV82" s="5"/>
      <c r="QWW82" s="5"/>
      <c r="QWX82" s="5"/>
      <c r="QWY82" s="5"/>
      <c r="QWZ82" s="5"/>
      <c r="QXA82" s="5"/>
      <c r="QXB82" s="5"/>
      <c r="QXC82" s="5"/>
      <c r="QXD82" s="5"/>
      <c r="QXE82" s="5"/>
      <c r="QXF82" s="5"/>
      <c r="QXG82" s="5"/>
      <c r="QXH82" s="5"/>
      <c r="QXI82" s="5"/>
      <c r="QXJ82" s="5"/>
      <c r="QXK82" s="5"/>
      <c r="QXL82" s="5"/>
      <c r="QXM82" s="5"/>
      <c r="QXN82" s="5"/>
      <c r="QXO82" s="5"/>
      <c r="QXP82" s="5"/>
      <c r="QXQ82" s="5"/>
      <c r="QXR82" s="5"/>
      <c r="QXS82" s="5"/>
      <c r="QXT82" s="5"/>
      <c r="QXU82" s="5"/>
      <c r="QXV82" s="5"/>
      <c r="QXW82" s="5"/>
      <c r="QXX82" s="5"/>
      <c r="QXY82" s="5"/>
      <c r="QXZ82" s="5"/>
      <c r="QYA82" s="5"/>
      <c r="QYB82" s="5"/>
      <c r="QYC82" s="5"/>
      <c r="QYD82" s="5"/>
      <c r="QYE82" s="5"/>
      <c r="QYF82" s="5"/>
      <c r="QYG82" s="5"/>
      <c r="QYH82" s="5"/>
      <c r="QYI82" s="5"/>
      <c r="QYJ82" s="5"/>
      <c r="QYK82" s="5"/>
      <c r="QYL82" s="5"/>
      <c r="QYM82" s="5"/>
      <c r="QYN82" s="5"/>
      <c r="QYO82" s="5"/>
      <c r="QYP82" s="5"/>
      <c r="QYQ82" s="5"/>
      <c r="QYR82" s="5"/>
      <c r="QYS82" s="5"/>
      <c r="QYT82" s="5"/>
      <c r="QYU82" s="5"/>
      <c r="QYV82" s="5"/>
      <c r="QYW82" s="5"/>
      <c r="QYX82" s="5"/>
      <c r="QYY82" s="5"/>
      <c r="QYZ82" s="5"/>
      <c r="QZA82" s="5"/>
      <c r="QZB82" s="5"/>
      <c r="QZC82" s="5"/>
      <c r="QZD82" s="5"/>
      <c r="QZE82" s="5"/>
      <c r="QZF82" s="5"/>
      <c r="QZG82" s="5"/>
      <c r="QZH82" s="5"/>
      <c r="QZI82" s="5"/>
      <c r="QZJ82" s="5"/>
      <c r="QZK82" s="5"/>
      <c r="QZL82" s="5"/>
      <c r="QZM82" s="5"/>
      <c r="QZN82" s="5"/>
      <c r="QZO82" s="5"/>
      <c r="QZP82" s="5"/>
      <c r="QZQ82" s="5"/>
      <c r="QZR82" s="5"/>
      <c r="QZS82" s="5"/>
      <c r="QZT82" s="5"/>
      <c r="QZU82" s="5"/>
      <c r="QZV82" s="5"/>
      <c r="QZW82" s="5"/>
      <c r="QZX82" s="5"/>
      <c r="QZY82" s="5"/>
      <c r="QZZ82" s="5"/>
      <c r="RAA82" s="5"/>
      <c r="RAB82" s="5"/>
      <c r="RAC82" s="5"/>
      <c r="RAD82" s="5"/>
      <c r="RAE82" s="5"/>
      <c r="RAF82" s="5"/>
      <c r="RAG82" s="5"/>
      <c r="RAH82" s="5"/>
      <c r="RAI82" s="5"/>
      <c r="RAJ82" s="5"/>
      <c r="RAK82" s="5"/>
      <c r="RAL82" s="5"/>
      <c r="RAM82" s="5"/>
      <c r="RAN82" s="5"/>
      <c r="RAO82" s="5"/>
      <c r="RAP82" s="5"/>
      <c r="RAQ82" s="5"/>
      <c r="RAR82" s="5"/>
      <c r="RAS82" s="5"/>
      <c r="RAT82" s="5"/>
      <c r="RAU82" s="5"/>
      <c r="RAV82" s="5"/>
      <c r="RAW82" s="5"/>
      <c r="RAX82" s="5"/>
      <c r="RAY82" s="5"/>
      <c r="RAZ82" s="5"/>
      <c r="RBA82" s="5"/>
      <c r="RBB82" s="5"/>
      <c r="RBC82" s="5"/>
      <c r="RBD82" s="5"/>
      <c r="RBE82" s="5"/>
      <c r="RBF82" s="5"/>
      <c r="RBG82" s="5"/>
      <c r="RBH82" s="5"/>
      <c r="RBI82" s="5"/>
      <c r="RBJ82" s="5"/>
      <c r="RBK82" s="5"/>
      <c r="RBL82" s="5"/>
      <c r="RBM82" s="5"/>
      <c r="RBN82" s="5"/>
      <c r="RBO82" s="5"/>
      <c r="RBP82" s="5"/>
      <c r="RBQ82" s="5"/>
      <c r="RBR82" s="5"/>
      <c r="RBS82" s="5"/>
      <c r="RBT82" s="5"/>
      <c r="RBU82" s="5"/>
      <c r="RBV82" s="5"/>
      <c r="RBW82" s="5"/>
      <c r="RBX82" s="5"/>
      <c r="RBY82" s="5"/>
      <c r="RBZ82" s="5"/>
      <c r="RCA82" s="5"/>
      <c r="RCB82" s="5"/>
      <c r="RCC82" s="5"/>
      <c r="RCD82" s="5"/>
      <c r="RCE82" s="5"/>
      <c r="RCF82" s="5"/>
      <c r="RCG82" s="5"/>
      <c r="RCH82" s="5"/>
      <c r="RCI82" s="5"/>
      <c r="RCJ82" s="5"/>
      <c r="RCK82" s="5"/>
      <c r="RCL82" s="5"/>
      <c r="RCM82" s="5"/>
      <c r="RCN82" s="5"/>
      <c r="RCO82" s="5"/>
      <c r="RCP82" s="5"/>
      <c r="RCQ82" s="5"/>
      <c r="RCR82" s="5"/>
      <c r="RCS82" s="5"/>
      <c r="RCT82" s="5"/>
      <c r="RCU82" s="5"/>
      <c r="RCV82" s="5"/>
      <c r="RCW82" s="5"/>
      <c r="RCX82" s="5"/>
      <c r="RCY82" s="5"/>
      <c r="RCZ82" s="5"/>
      <c r="RDA82" s="5"/>
      <c r="RDB82" s="5"/>
      <c r="RDC82" s="5"/>
      <c r="RDD82" s="5"/>
      <c r="RDE82" s="5"/>
      <c r="RDF82" s="5"/>
      <c r="RDG82" s="5"/>
      <c r="RDH82" s="5"/>
      <c r="RDI82" s="5"/>
      <c r="RDJ82" s="5"/>
      <c r="RDK82" s="5"/>
      <c r="RDL82" s="5"/>
      <c r="RDM82" s="5"/>
      <c r="RDN82" s="5"/>
      <c r="RDO82" s="5"/>
      <c r="RDP82" s="5"/>
      <c r="RDQ82" s="5"/>
      <c r="RDR82" s="5"/>
      <c r="RDS82" s="5"/>
      <c r="RDT82" s="5"/>
      <c r="RDU82" s="5"/>
      <c r="RDV82" s="5"/>
      <c r="RDW82" s="5"/>
      <c r="RDX82" s="5"/>
      <c r="RDY82" s="5"/>
      <c r="RDZ82" s="5"/>
      <c r="REA82" s="5"/>
      <c r="REB82" s="5"/>
      <c r="REC82" s="5"/>
      <c r="RED82" s="5"/>
      <c r="REE82" s="5"/>
      <c r="REF82" s="5"/>
      <c r="REG82" s="5"/>
      <c r="REH82" s="5"/>
      <c r="REI82" s="5"/>
      <c r="REJ82" s="5"/>
      <c r="REK82" s="5"/>
      <c r="REL82" s="5"/>
      <c r="REM82" s="5"/>
      <c r="REN82" s="5"/>
      <c r="REO82" s="5"/>
      <c r="REP82" s="5"/>
      <c r="REQ82" s="5"/>
      <c r="RER82" s="5"/>
      <c r="RES82" s="5"/>
      <c r="RET82" s="5"/>
      <c r="REU82" s="5"/>
      <c r="REV82" s="5"/>
      <c r="REW82" s="5"/>
      <c r="REX82" s="5"/>
      <c r="REY82" s="5"/>
      <c r="REZ82" s="5"/>
      <c r="RFA82" s="5"/>
      <c r="RFB82" s="5"/>
      <c r="RFC82" s="5"/>
      <c r="RFD82" s="5"/>
      <c r="RFE82" s="5"/>
      <c r="RFF82" s="5"/>
      <c r="RFG82" s="5"/>
      <c r="RFH82" s="5"/>
      <c r="RFI82" s="5"/>
      <c r="RFJ82" s="5"/>
      <c r="RFK82" s="5"/>
      <c r="RFL82" s="5"/>
      <c r="RFM82" s="5"/>
      <c r="RFN82" s="5"/>
      <c r="RFO82" s="5"/>
      <c r="RFP82" s="5"/>
      <c r="RFQ82" s="5"/>
      <c r="RFR82" s="5"/>
      <c r="RFS82" s="5"/>
      <c r="RFT82" s="5"/>
      <c r="RFU82" s="5"/>
      <c r="RFV82" s="5"/>
      <c r="RFW82" s="5"/>
      <c r="RFX82" s="5"/>
      <c r="RFY82" s="5"/>
      <c r="RFZ82" s="5"/>
      <c r="RGA82" s="5"/>
      <c r="RGB82" s="5"/>
      <c r="RGC82" s="5"/>
      <c r="RGD82" s="5"/>
      <c r="RGE82" s="5"/>
      <c r="RGF82" s="5"/>
      <c r="RGG82" s="5"/>
      <c r="RGH82" s="5"/>
      <c r="RGI82" s="5"/>
      <c r="RGJ82" s="5"/>
      <c r="RGK82" s="5"/>
      <c r="RGL82" s="5"/>
      <c r="RGM82" s="5"/>
      <c r="RGN82" s="5"/>
      <c r="RGO82" s="5"/>
      <c r="RGP82" s="5"/>
      <c r="RGQ82" s="5"/>
      <c r="RGR82" s="5"/>
      <c r="RGS82" s="5"/>
      <c r="RGT82" s="5"/>
      <c r="RGU82" s="5"/>
      <c r="RGV82" s="5"/>
      <c r="RGW82" s="5"/>
      <c r="RGX82" s="5"/>
      <c r="RGY82" s="5"/>
      <c r="RGZ82" s="5"/>
      <c r="RHA82" s="5"/>
      <c r="RHB82" s="5"/>
      <c r="RHC82" s="5"/>
      <c r="RHD82" s="5"/>
      <c r="RHE82" s="5"/>
      <c r="RHF82" s="5"/>
      <c r="RHG82" s="5"/>
      <c r="RHH82" s="5"/>
      <c r="RHI82" s="5"/>
      <c r="RHJ82" s="5"/>
      <c r="RHK82" s="5"/>
      <c r="RHL82" s="5"/>
      <c r="RHM82" s="5"/>
      <c r="RHN82" s="5"/>
      <c r="RHO82" s="5"/>
      <c r="RHP82" s="5"/>
      <c r="RHQ82" s="5"/>
      <c r="RHR82" s="5"/>
      <c r="RHS82" s="5"/>
      <c r="RHT82" s="5"/>
      <c r="RHU82" s="5"/>
      <c r="RHV82" s="5"/>
      <c r="RHW82" s="5"/>
      <c r="RHX82" s="5"/>
      <c r="RHY82" s="5"/>
      <c r="RHZ82" s="5"/>
      <c r="RIA82" s="5"/>
      <c r="RIB82" s="5"/>
      <c r="RIC82" s="5"/>
      <c r="RID82" s="5"/>
      <c r="RIE82" s="5"/>
      <c r="RIF82" s="5"/>
      <c r="RIG82" s="5"/>
      <c r="RIH82" s="5"/>
      <c r="RII82" s="5"/>
      <c r="RIJ82" s="5"/>
      <c r="RIK82" s="5"/>
      <c r="RIL82" s="5"/>
      <c r="RIM82" s="5"/>
      <c r="RIN82" s="5"/>
      <c r="RIO82" s="5"/>
      <c r="RIP82" s="5"/>
      <c r="RIQ82" s="5"/>
      <c r="RIR82" s="5"/>
      <c r="RIS82" s="5"/>
      <c r="RIT82" s="5"/>
      <c r="RIU82" s="5"/>
      <c r="RIV82" s="5"/>
      <c r="RIW82" s="5"/>
      <c r="RIX82" s="5"/>
      <c r="RIY82" s="5"/>
      <c r="RIZ82" s="5"/>
      <c r="RJA82" s="5"/>
      <c r="RJB82" s="5"/>
      <c r="RJC82" s="5"/>
      <c r="RJD82" s="5"/>
      <c r="RJE82" s="5"/>
      <c r="RJF82" s="5"/>
      <c r="RJG82" s="5"/>
      <c r="RJH82" s="5"/>
      <c r="RJI82" s="5"/>
      <c r="RJJ82" s="5"/>
      <c r="RJK82" s="5"/>
      <c r="RJL82" s="5"/>
      <c r="RJM82" s="5"/>
      <c r="RJN82" s="5"/>
      <c r="RJO82" s="5"/>
      <c r="RJP82" s="5"/>
      <c r="RJQ82" s="5"/>
      <c r="RJR82" s="5"/>
      <c r="RJS82" s="5"/>
      <c r="RJT82" s="5"/>
      <c r="RJU82" s="5"/>
      <c r="RJV82" s="5"/>
      <c r="RJW82" s="5"/>
      <c r="RJX82" s="5"/>
      <c r="RJY82" s="5"/>
      <c r="RJZ82" s="5"/>
      <c r="RKA82" s="5"/>
      <c r="RKB82" s="5"/>
      <c r="RKC82" s="5"/>
      <c r="RKD82" s="5"/>
      <c r="RKE82" s="5"/>
      <c r="RKF82" s="5"/>
      <c r="RKG82" s="5"/>
      <c r="RKH82" s="5"/>
      <c r="RKI82" s="5"/>
      <c r="RKJ82" s="5"/>
      <c r="RKK82" s="5"/>
      <c r="RKL82" s="5"/>
      <c r="RKM82" s="5"/>
      <c r="RKN82" s="5"/>
      <c r="RKO82" s="5"/>
      <c r="RKP82" s="5"/>
      <c r="RKQ82" s="5"/>
      <c r="RKR82" s="5"/>
      <c r="RKS82" s="5"/>
      <c r="RKT82" s="5"/>
      <c r="RKU82" s="5"/>
      <c r="RKV82" s="5"/>
      <c r="RKW82" s="5"/>
      <c r="RKX82" s="5"/>
      <c r="RKY82" s="5"/>
      <c r="RKZ82" s="5"/>
      <c r="RLA82" s="5"/>
      <c r="RLB82" s="5"/>
      <c r="RLC82" s="5"/>
      <c r="RLD82" s="5"/>
      <c r="RLE82" s="5"/>
      <c r="RLF82" s="5"/>
      <c r="RLG82" s="5"/>
      <c r="RLH82" s="5"/>
      <c r="RLI82" s="5"/>
      <c r="RLJ82" s="5"/>
      <c r="RLK82" s="5"/>
      <c r="RLL82" s="5"/>
      <c r="RLM82" s="5"/>
      <c r="RLN82" s="5"/>
      <c r="RLO82" s="5"/>
      <c r="RLP82" s="5"/>
      <c r="RLQ82" s="5"/>
      <c r="RLR82" s="5"/>
      <c r="RLS82" s="5"/>
      <c r="RLT82" s="5"/>
      <c r="RLU82" s="5"/>
      <c r="RLV82" s="5"/>
      <c r="RLW82" s="5"/>
      <c r="RLX82" s="5"/>
      <c r="RLY82" s="5"/>
      <c r="RLZ82" s="5"/>
      <c r="RMA82" s="5"/>
      <c r="RMB82" s="5"/>
      <c r="RMC82" s="5"/>
      <c r="RMD82" s="5"/>
      <c r="RME82" s="5"/>
      <c r="RMF82" s="5"/>
      <c r="RMG82" s="5"/>
      <c r="RMH82" s="5"/>
      <c r="RMI82" s="5"/>
      <c r="RMJ82" s="5"/>
      <c r="RMK82" s="5"/>
      <c r="RML82" s="5"/>
      <c r="RMM82" s="5"/>
      <c r="RMN82" s="5"/>
      <c r="RMO82" s="5"/>
      <c r="RMP82" s="5"/>
      <c r="RMQ82" s="5"/>
      <c r="RMR82" s="5"/>
      <c r="RMS82" s="5"/>
      <c r="RMT82" s="5"/>
      <c r="RMU82" s="5"/>
      <c r="RMV82" s="5"/>
      <c r="RMW82" s="5"/>
      <c r="RMX82" s="5"/>
      <c r="RMY82" s="5"/>
      <c r="RMZ82" s="5"/>
      <c r="RNA82" s="5"/>
      <c r="RNB82" s="5"/>
      <c r="RNC82" s="5"/>
      <c r="RND82" s="5"/>
      <c r="RNE82" s="5"/>
      <c r="RNF82" s="5"/>
      <c r="RNG82" s="5"/>
      <c r="RNH82" s="5"/>
      <c r="RNI82" s="5"/>
      <c r="RNJ82" s="5"/>
      <c r="RNK82" s="5"/>
      <c r="RNL82" s="5"/>
      <c r="RNM82" s="5"/>
      <c r="RNN82" s="5"/>
      <c r="RNO82" s="5"/>
      <c r="RNP82" s="5"/>
      <c r="RNQ82" s="5"/>
      <c r="RNR82" s="5"/>
      <c r="RNS82" s="5"/>
      <c r="RNT82" s="5"/>
      <c r="RNU82" s="5"/>
      <c r="RNV82" s="5"/>
      <c r="RNW82" s="5"/>
      <c r="RNX82" s="5"/>
      <c r="RNY82" s="5"/>
      <c r="RNZ82" s="5"/>
      <c r="ROA82" s="5"/>
      <c r="ROB82" s="5"/>
      <c r="ROC82" s="5"/>
      <c r="ROD82" s="5"/>
      <c r="ROE82" s="5"/>
      <c r="ROF82" s="5"/>
      <c r="ROG82" s="5"/>
      <c r="ROH82" s="5"/>
      <c r="ROI82" s="5"/>
      <c r="ROJ82" s="5"/>
      <c r="ROK82" s="5"/>
      <c r="ROL82" s="5"/>
      <c r="ROM82" s="5"/>
      <c r="RON82" s="5"/>
      <c r="ROO82" s="5"/>
      <c r="ROP82" s="5"/>
      <c r="ROQ82" s="5"/>
      <c r="ROR82" s="5"/>
      <c r="ROS82" s="5"/>
      <c r="ROT82" s="5"/>
      <c r="ROU82" s="5"/>
      <c r="ROV82" s="5"/>
      <c r="ROW82" s="5"/>
      <c r="ROX82" s="5"/>
      <c r="ROY82" s="5"/>
      <c r="ROZ82" s="5"/>
      <c r="RPA82" s="5"/>
      <c r="RPB82" s="5"/>
      <c r="RPC82" s="5"/>
      <c r="RPD82" s="5"/>
      <c r="RPE82" s="5"/>
      <c r="RPF82" s="5"/>
      <c r="RPG82" s="5"/>
      <c r="RPH82" s="5"/>
      <c r="RPI82" s="5"/>
      <c r="RPJ82" s="5"/>
      <c r="RPK82" s="5"/>
      <c r="RPL82" s="5"/>
      <c r="RPM82" s="5"/>
      <c r="RPN82" s="5"/>
      <c r="RPO82" s="5"/>
      <c r="RPP82" s="5"/>
      <c r="RPQ82" s="5"/>
      <c r="RPR82" s="5"/>
      <c r="RPS82" s="5"/>
      <c r="RPT82" s="5"/>
      <c r="RPU82" s="5"/>
      <c r="RPV82" s="5"/>
      <c r="RPW82" s="5"/>
      <c r="RPX82" s="5"/>
      <c r="RPY82" s="5"/>
      <c r="RPZ82" s="5"/>
      <c r="RQA82" s="5"/>
      <c r="RQB82" s="5"/>
      <c r="RQC82" s="5"/>
      <c r="RQD82" s="5"/>
      <c r="RQE82" s="5"/>
      <c r="RQF82" s="5"/>
      <c r="RQG82" s="5"/>
      <c r="RQH82" s="5"/>
      <c r="RQI82" s="5"/>
      <c r="RQJ82" s="5"/>
      <c r="RQK82" s="5"/>
      <c r="RQL82" s="5"/>
      <c r="RQM82" s="5"/>
      <c r="RQN82" s="5"/>
      <c r="RQO82" s="5"/>
      <c r="RQP82" s="5"/>
      <c r="RQQ82" s="5"/>
      <c r="RQR82" s="5"/>
      <c r="RQS82" s="5"/>
      <c r="RQT82" s="5"/>
      <c r="RQU82" s="5"/>
      <c r="RQV82" s="5"/>
      <c r="RQW82" s="5"/>
      <c r="RQX82" s="5"/>
      <c r="RQY82" s="5"/>
      <c r="RQZ82" s="5"/>
      <c r="RRA82" s="5"/>
      <c r="RRB82" s="5"/>
      <c r="RRC82" s="5"/>
      <c r="RRD82" s="5"/>
      <c r="RRE82" s="5"/>
      <c r="RRF82" s="5"/>
      <c r="RRG82" s="5"/>
      <c r="RRH82" s="5"/>
      <c r="RRI82" s="5"/>
      <c r="RRJ82" s="5"/>
      <c r="RRK82" s="5"/>
      <c r="RRL82" s="5"/>
      <c r="RRM82" s="5"/>
      <c r="RRN82" s="5"/>
      <c r="RRO82" s="5"/>
      <c r="RRP82" s="5"/>
      <c r="RRQ82" s="5"/>
      <c r="RRR82" s="5"/>
      <c r="RRS82" s="5"/>
      <c r="RRT82" s="5"/>
      <c r="RRU82" s="5"/>
      <c r="RRV82" s="5"/>
      <c r="RRW82" s="5"/>
      <c r="RRX82" s="5"/>
      <c r="RRY82" s="5"/>
      <c r="RRZ82" s="5"/>
      <c r="RSA82" s="5"/>
      <c r="RSB82" s="5"/>
      <c r="RSC82" s="5"/>
      <c r="RSD82" s="5"/>
      <c r="RSE82" s="5"/>
      <c r="RSF82" s="5"/>
      <c r="RSG82" s="5"/>
      <c r="RSH82" s="5"/>
      <c r="RSI82" s="5"/>
      <c r="RSJ82" s="5"/>
      <c r="RSK82" s="5"/>
      <c r="RSL82" s="5"/>
      <c r="RSM82" s="5"/>
      <c r="RSN82" s="5"/>
      <c r="RSO82" s="5"/>
      <c r="RSP82" s="5"/>
      <c r="RSQ82" s="5"/>
      <c r="RSR82" s="5"/>
      <c r="RSS82" s="5"/>
      <c r="RST82" s="5"/>
      <c r="RSU82" s="5"/>
      <c r="RSV82" s="5"/>
      <c r="RSW82" s="5"/>
      <c r="RSX82" s="5"/>
      <c r="RSY82" s="5"/>
      <c r="RSZ82" s="5"/>
      <c r="RTA82" s="5"/>
      <c r="RTB82" s="5"/>
      <c r="RTC82" s="5"/>
      <c r="RTD82" s="5"/>
      <c r="RTE82" s="5"/>
      <c r="RTF82" s="5"/>
      <c r="RTG82" s="5"/>
      <c r="RTH82" s="5"/>
      <c r="RTI82" s="5"/>
      <c r="RTJ82" s="5"/>
      <c r="RTK82" s="5"/>
      <c r="RTL82" s="5"/>
      <c r="RTM82" s="5"/>
      <c r="RTN82" s="5"/>
      <c r="RTO82" s="5"/>
      <c r="RTP82" s="5"/>
      <c r="RTQ82" s="5"/>
      <c r="RTR82" s="5"/>
      <c r="RTS82" s="5"/>
      <c r="RTT82" s="5"/>
      <c r="RTU82" s="5"/>
      <c r="RTV82" s="5"/>
      <c r="RTW82" s="5"/>
      <c r="RTX82" s="5"/>
      <c r="RTY82" s="5"/>
      <c r="RTZ82" s="5"/>
      <c r="RUA82" s="5"/>
      <c r="RUB82" s="5"/>
      <c r="RUC82" s="5"/>
      <c r="RUD82" s="5"/>
      <c r="RUE82" s="5"/>
      <c r="RUF82" s="5"/>
      <c r="RUG82" s="5"/>
      <c r="RUH82" s="5"/>
      <c r="RUI82" s="5"/>
      <c r="RUJ82" s="5"/>
      <c r="RUK82" s="5"/>
      <c r="RUL82" s="5"/>
      <c r="RUM82" s="5"/>
      <c r="RUN82" s="5"/>
      <c r="RUO82" s="5"/>
      <c r="RUP82" s="5"/>
      <c r="RUQ82" s="5"/>
      <c r="RUR82" s="5"/>
      <c r="RUS82" s="5"/>
      <c r="RUT82" s="5"/>
      <c r="RUU82" s="5"/>
      <c r="RUV82" s="5"/>
      <c r="RUW82" s="5"/>
      <c r="RUX82" s="5"/>
      <c r="RUY82" s="5"/>
      <c r="RUZ82" s="5"/>
      <c r="RVA82" s="5"/>
      <c r="RVB82" s="5"/>
      <c r="RVC82" s="5"/>
      <c r="RVD82" s="5"/>
      <c r="RVE82" s="5"/>
      <c r="RVF82" s="5"/>
      <c r="RVG82" s="5"/>
      <c r="RVH82" s="5"/>
      <c r="RVI82" s="5"/>
      <c r="RVJ82" s="5"/>
      <c r="RVK82" s="5"/>
      <c r="RVL82" s="5"/>
      <c r="RVM82" s="5"/>
      <c r="RVN82" s="5"/>
      <c r="RVO82" s="5"/>
      <c r="RVP82" s="5"/>
      <c r="RVQ82" s="5"/>
      <c r="RVR82" s="5"/>
      <c r="RVS82" s="5"/>
      <c r="RVT82" s="5"/>
      <c r="RVU82" s="5"/>
      <c r="RVV82" s="5"/>
      <c r="RVW82" s="5"/>
      <c r="RVX82" s="5"/>
      <c r="RVY82" s="5"/>
      <c r="RVZ82" s="5"/>
      <c r="RWA82" s="5"/>
      <c r="RWB82" s="5"/>
      <c r="RWC82" s="5"/>
      <c r="RWD82" s="5"/>
      <c r="RWE82" s="5"/>
      <c r="RWF82" s="5"/>
      <c r="RWG82" s="5"/>
      <c r="RWH82" s="5"/>
      <c r="RWI82" s="5"/>
      <c r="RWJ82" s="5"/>
      <c r="RWK82" s="5"/>
      <c r="RWL82" s="5"/>
      <c r="RWM82" s="5"/>
      <c r="RWN82" s="5"/>
      <c r="RWO82" s="5"/>
      <c r="RWP82" s="5"/>
      <c r="RWQ82" s="5"/>
      <c r="RWR82" s="5"/>
      <c r="RWS82" s="5"/>
      <c r="RWT82" s="5"/>
      <c r="RWU82" s="5"/>
      <c r="RWV82" s="5"/>
      <c r="RWW82" s="5"/>
      <c r="RWX82" s="5"/>
      <c r="RWY82" s="5"/>
      <c r="RWZ82" s="5"/>
      <c r="RXA82" s="5"/>
      <c r="RXB82" s="5"/>
      <c r="RXC82" s="5"/>
      <c r="RXD82" s="5"/>
      <c r="RXE82" s="5"/>
      <c r="RXF82" s="5"/>
      <c r="RXG82" s="5"/>
      <c r="RXH82" s="5"/>
      <c r="RXI82" s="5"/>
      <c r="RXJ82" s="5"/>
      <c r="RXK82" s="5"/>
      <c r="RXL82" s="5"/>
      <c r="RXM82" s="5"/>
      <c r="RXN82" s="5"/>
      <c r="RXO82" s="5"/>
      <c r="RXP82" s="5"/>
      <c r="RXQ82" s="5"/>
      <c r="RXR82" s="5"/>
      <c r="RXS82" s="5"/>
      <c r="RXT82" s="5"/>
      <c r="RXU82" s="5"/>
      <c r="RXV82" s="5"/>
      <c r="RXW82" s="5"/>
      <c r="RXX82" s="5"/>
      <c r="RXY82" s="5"/>
      <c r="RXZ82" s="5"/>
      <c r="RYA82" s="5"/>
      <c r="RYB82" s="5"/>
      <c r="RYC82" s="5"/>
      <c r="RYD82" s="5"/>
      <c r="RYE82" s="5"/>
      <c r="RYF82" s="5"/>
      <c r="RYG82" s="5"/>
      <c r="RYH82" s="5"/>
      <c r="RYI82" s="5"/>
      <c r="RYJ82" s="5"/>
      <c r="RYK82" s="5"/>
      <c r="RYL82" s="5"/>
      <c r="RYM82" s="5"/>
      <c r="RYN82" s="5"/>
      <c r="RYO82" s="5"/>
      <c r="RYP82" s="5"/>
      <c r="RYQ82" s="5"/>
      <c r="RYR82" s="5"/>
      <c r="RYS82" s="5"/>
      <c r="RYT82" s="5"/>
      <c r="RYU82" s="5"/>
      <c r="RYV82" s="5"/>
      <c r="RYW82" s="5"/>
      <c r="RYX82" s="5"/>
      <c r="RYY82" s="5"/>
      <c r="RYZ82" s="5"/>
      <c r="RZA82" s="5"/>
      <c r="RZB82" s="5"/>
      <c r="RZC82" s="5"/>
      <c r="RZD82" s="5"/>
      <c r="RZE82" s="5"/>
      <c r="RZF82" s="5"/>
      <c r="RZG82" s="5"/>
      <c r="RZH82" s="5"/>
      <c r="RZI82" s="5"/>
      <c r="RZJ82" s="5"/>
      <c r="RZK82" s="5"/>
      <c r="RZL82" s="5"/>
      <c r="RZM82" s="5"/>
      <c r="RZN82" s="5"/>
      <c r="RZO82" s="5"/>
      <c r="RZP82" s="5"/>
      <c r="RZQ82" s="5"/>
      <c r="RZR82" s="5"/>
      <c r="RZS82" s="5"/>
      <c r="RZT82" s="5"/>
      <c r="RZU82" s="5"/>
      <c r="RZV82" s="5"/>
      <c r="RZW82" s="5"/>
      <c r="RZX82" s="5"/>
      <c r="RZY82" s="5"/>
      <c r="RZZ82" s="5"/>
      <c r="SAA82" s="5"/>
      <c r="SAB82" s="5"/>
      <c r="SAC82" s="5"/>
      <c r="SAD82" s="5"/>
      <c r="SAE82" s="5"/>
      <c r="SAF82" s="5"/>
      <c r="SAG82" s="5"/>
      <c r="SAH82" s="5"/>
      <c r="SAI82" s="5"/>
      <c r="SAJ82" s="5"/>
      <c r="SAK82" s="5"/>
      <c r="SAL82" s="5"/>
      <c r="SAM82" s="5"/>
      <c r="SAN82" s="5"/>
      <c r="SAO82" s="5"/>
      <c r="SAP82" s="5"/>
      <c r="SAQ82" s="5"/>
      <c r="SAR82" s="5"/>
      <c r="SAS82" s="5"/>
      <c r="SAT82" s="5"/>
      <c r="SAU82" s="5"/>
      <c r="SAV82" s="5"/>
      <c r="SAW82" s="5"/>
      <c r="SAX82" s="5"/>
      <c r="SAY82" s="5"/>
      <c r="SAZ82" s="5"/>
      <c r="SBA82" s="5"/>
      <c r="SBB82" s="5"/>
      <c r="SBC82" s="5"/>
      <c r="SBD82" s="5"/>
      <c r="SBE82" s="5"/>
      <c r="SBF82" s="5"/>
      <c r="SBG82" s="5"/>
      <c r="SBH82" s="5"/>
      <c r="SBI82" s="5"/>
      <c r="SBJ82" s="5"/>
      <c r="SBK82" s="5"/>
      <c r="SBL82" s="5"/>
      <c r="SBM82" s="5"/>
      <c r="SBN82" s="5"/>
      <c r="SBO82" s="5"/>
      <c r="SBP82" s="5"/>
      <c r="SBQ82" s="5"/>
      <c r="SBR82" s="5"/>
      <c r="SBS82" s="5"/>
      <c r="SBT82" s="5"/>
      <c r="SBU82" s="5"/>
      <c r="SBV82" s="5"/>
      <c r="SBW82" s="5"/>
      <c r="SBX82" s="5"/>
      <c r="SBY82" s="5"/>
      <c r="SBZ82" s="5"/>
      <c r="SCA82" s="5"/>
      <c r="SCB82" s="5"/>
      <c r="SCC82" s="5"/>
      <c r="SCD82" s="5"/>
      <c r="SCE82" s="5"/>
      <c r="SCF82" s="5"/>
      <c r="SCG82" s="5"/>
      <c r="SCH82" s="5"/>
      <c r="SCI82" s="5"/>
      <c r="SCJ82" s="5"/>
      <c r="SCK82" s="5"/>
      <c r="SCL82" s="5"/>
      <c r="SCM82" s="5"/>
      <c r="SCN82" s="5"/>
      <c r="SCO82" s="5"/>
      <c r="SCP82" s="5"/>
      <c r="SCQ82" s="5"/>
      <c r="SCR82" s="5"/>
      <c r="SCS82" s="5"/>
      <c r="SCT82" s="5"/>
      <c r="SCU82" s="5"/>
      <c r="SCV82" s="5"/>
      <c r="SCW82" s="5"/>
      <c r="SCX82" s="5"/>
      <c r="SCY82" s="5"/>
      <c r="SCZ82" s="5"/>
      <c r="SDA82" s="5"/>
      <c r="SDB82" s="5"/>
      <c r="SDC82" s="5"/>
      <c r="SDD82" s="5"/>
      <c r="SDE82" s="5"/>
      <c r="SDF82" s="5"/>
      <c r="SDG82" s="5"/>
      <c r="SDH82" s="5"/>
      <c r="SDI82" s="5"/>
      <c r="SDJ82" s="5"/>
      <c r="SDK82" s="5"/>
      <c r="SDL82" s="5"/>
      <c r="SDM82" s="5"/>
      <c r="SDN82" s="5"/>
      <c r="SDO82" s="5"/>
      <c r="SDP82" s="5"/>
      <c r="SDQ82" s="5"/>
      <c r="SDR82" s="5"/>
      <c r="SDS82" s="5"/>
      <c r="SDT82" s="5"/>
      <c r="SDU82" s="5"/>
      <c r="SDV82" s="5"/>
      <c r="SDW82" s="5"/>
      <c r="SDX82" s="5"/>
      <c r="SDY82" s="5"/>
      <c r="SDZ82" s="5"/>
      <c r="SEA82" s="5"/>
      <c r="SEB82" s="5"/>
      <c r="SEC82" s="5"/>
      <c r="SED82" s="5"/>
      <c r="SEE82" s="5"/>
      <c r="SEF82" s="5"/>
      <c r="SEG82" s="5"/>
      <c r="SEH82" s="5"/>
      <c r="SEI82" s="5"/>
      <c r="SEJ82" s="5"/>
      <c r="SEK82" s="5"/>
      <c r="SEL82" s="5"/>
      <c r="SEM82" s="5"/>
      <c r="SEN82" s="5"/>
      <c r="SEO82" s="5"/>
      <c r="SEP82" s="5"/>
      <c r="SEQ82" s="5"/>
      <c r="SER82" s="5"/>
      <c r="SES82" s="5"/>
      <c r="SET82" s="5"/>
      <c r="SEU82" s="5"/>
      <c r="SEV82" s="5"/>
      <c r="SEW82" s="5"/>
      <c r="SEX82" s="5"/>
      <c r="SEY82" s="5"/>
      <c r="SEZ82" s="5"/>
      <c r="SFA82" s="5"/>
      <c r="SFB82" s="5"/>
      <c r="SFC82" s="5"/>
      <c r="SFD82" s="5"/>
      <c r="SFE82" s="5"/>
      <c r="SFF82" s="5"/>
      <c r="SFG82" s="5"/>
      <c r="SFH82" s="5"/>
      <c r="SFI82" s="5"/>
      <c r="SFJ82" s="5"/>
      <c r="SFK82" s="5"/>
      <c r="SFL82" s="5"/>
      <c r="SFM82" s="5"/>
      <c r="SFN82" s="5"/>
      <c r="SFO82" s="5"/>
      <c r="SFP82" s="5"/>
      <c r="SFQ82" s="5"/>
      <c r="SFR82" s="5"/>
      <c r="SFS82" s="5"/>
      <c r="SFT82" s="5"/>
      <c r="SFU82" s="5"/>
      <c r="SFV82" s="5"/>
      <c r="SFW82" s="5"/>
      <c r="SFX82" s="5"/>
      <c r="SFY82" s="5"/>
      <c r="SFZ82" s="5"/>
      <c r="SGA82" s="5"/>
      <c r="SGB82" s="5"/>
      <c r="SGC82" s="5"/>
      <c r="SGD82" s="5"/>
      <c r="SGE82" s="5"/>
      <c r="SGF82" s="5"/>
      <c r="SGG82" s="5"/>
      <c r="SGH82" s="5"/>
      <c r="SGI82" s="5"/>
      <c r="SGJ82" s="5"/>
      <c r="SGK82" s="5"/>
      <c r="SGL82" s="5"/>
      <c r="SGM82" s="5"/>
      <c r="SGN82" s="5"/>
      <c r="SGO82" s="5"/>
      <c r="SGP82" s="5"/>
      <c r="SGQ82" s="5"/>
      <c r="SGR82" s="5"/>
      <c r="SGS82" s="5"/>
      <c r="SGT82" s="5"/>
      <c r="SGU82" s="5"/>
      <c r="SGV82" s="5"/>
      <c r="SGW82" s="5"/>
      <c r="SGX82" s="5"/>
      <c r="SGY82" s="5"/>
      <c r="SGZ82" s="5"/>
      <c r="SHA82" s="5"/>
      <c r="SHB82" s="5"/>
      <c r="SHC82" s="5"/>
      <c r="SHD82" s="5"/>
      <c r="SHE82" s="5"/>
      <c r="SHF82" s="5"/>
      <c r="SHG82" s="5"/>
      <c r="SHH82" s="5"/>
      <c r="SHI82" s="5"/>
      <c r="SHJ82" s="5"/>
      <c r="SHK82" s="5"/>
      <c r="SHL82" s="5"/>
      <c r="SHM82" s="5"/>
      <c r="SHN82" s="5"/>
      <c r="SHO82" s="5"/>
      <c r="SHP82" s="5"/>
      <c r="SHQ82" s="5"/>
      <c r="SHR82" s="5"/>
      <c r="SHS82" s="5"/>
      <c r="SHT82" s="5"/>
      <c r="SHU82" s="5"/>
      <c r="SHV82" s="5"/>
      <c r="SHW82" s="5"/>
      <c r="SHX82" s="5"/>
      <c r="SHY82" s="5"/>
      <c r="SHZ82" s="5"/>
      <c r="SIA82" s="5"/>
      <c r="SIB82" s="5"/>
      <c r="SIC82" s="5"/>
      <c r="SID82" s="5"/>
      <c r="SIE82" s="5"/>
      <c r="SIF82" s="5"/>
      <c r="SIG82" s="5"/>
      <c r="SIH82" s="5"/>
      <c r="SII82" s="5"/>
      <c r="SIJ82" s="5"/>
      <c r="SIK82" s="5"/>
      <c r="SIL82" s="5"/>
      <c r="SIM82" s="5"/>
      <c r="SIN82" s="5"/>
      <c r="SIO82" s="5"/>
      <c r="SIP82" s="5"/>
      <c r="SIQ82" s="5"/>
      <c r="SIR82" s="5"/>
      <c r="SIS82" s="5"/>
      <c r="SIT82" s="5"/>
      <c r="SIU82" s="5"/>
      <c r="SIV82" s="5"/>
      <c r="SIW82" s="5"/>
      <c r="SIX82" s="5"/>
      <c r="SIY82" s="5"/>
      <c r="SIZ82" s="5"/>
      <c r="SJA82" s="5"/>
      <c r="SJB82" s="5"/>
      <c r="SJC82" s="5"/>
      <c r="SJD82" s="5"/>
      <c r="SJE82" s="5"/>
      <c r="SJF82" s="5"/>
      <c r="SJG82" s="5"/>
      <c r="SJH82" s="5"/>
      <c r="SJI82" s="5"/>
      <c r="SJJ82" s="5"/>
      <c r="SJK82" s="5"/>
      <c r="SJL82" s="5"/>
      <c r="SJM82" s="5"/>
      <c r="SJN82" s="5"/>
      <c r="SJO82" s="5"/>
      <c r="SJP82" s="5"/>
      <c r="SJQ82" s="5"/>
      <c r="SJR82" s="5"/>
      <c r="SJS82" s="5"/>
      <c r="SJT82" s="5"/>
      <c r="SJU82" s="5"/>
      <c r="SJV82" s="5"/>
      <c r="SJW82" s="5"/>
      <c r="SJX82" s="5"/>
      <c r="SJY82" s="5"/>
      <c r="SJZ82" s="5"/>
      <c r="SKA82" s="5"/>
      <c r="SKB82" s="5"/>
      <c r="SKC82" s="5"/>
      <c r="SKD82" s="5"/>
      <c r="SKE82" s="5"/>
      <c r="SKF82" s="5"/>
      <c r="SKG82" s="5"/>
      <c r="SKH82" s="5"/>
      <c r="SKI82" s="5"/>
      <c r="SKJ82" s="5"/>
      <c r="SKK82" s="5"/>
      <c r="SKL82" s="5"/>
      <c r="SKM82" s="5"/>
      <c r="SKN82" s="5"/>
      <c r="SKO82" s="5"/>
      <c r="SKP82" s="5"/>
      <c r="SKQ82" s="5"/>
      <c r="SKR82" s="5"/>
      <c r="SKS82" s="5"/>
      <c r="SKT82" s="5"/>
      <c r="SKU82" s="5"/>
      <c r="SKV82" s="5"/>
      <c r="SKW82" s="5"/>
      <c r="SKX82" s="5"/>
      <c r="SKY82" s="5"/>
      <c r="SKZ82" s="5"/>
      <c r="SLA82" s="5"/>
      <c r="SLB82" s="5"/>
      <c r="SLC82" s="5"/>
      <c r="SLD82" s="5"/>
      <c r="SLE82" s="5"/>
      <c r="SLF82" s="5"/>
      <c r="SLG82" s="5"/>
      <c r="SLH82" s="5"/>
      <c r="SLI82" s="5"/>
      <c r="SLJ82" s="5"/>
      <c r="SLK82" s="5"/>
      <c r="SLL82" s="5"/>
      <c r="SLM82" s="5"/>
      <c r="SLN82" s="5"/>
      <c r="SLO82" s="5"/>
      <c r="SLP82" s="5"/>
      <c r="SLQ82" s="5"/>
      <c r="SLR82" s="5"/>
      <c r="SLS82" s="5"/>
      <c r="SLT82" s="5"/>
      <c r="SLU82" s="5"/>
      <c r="SLV82" s="5"/>
      <c r="SLW82" s="5"/>
      <c r="SLX82" s="5"/>
      <c r="SLY82" s="5"/>
      <c r="SLZ82" s="5"/>
      <c r="SMA82" s="5"/>
      <c r="SMB82" s="5"/>
      <c r="SMC82" s="5"/>
      <c r="SMD82" s="5"/>
      <c r="SME82" s="5"/>
      <c r="SMF82" s="5"/>
      <c r="SMG82" s="5"/>
      <c r="SMH82" s="5"/>
      <c r="SMI82" s="5"/>
      <c r="SMJ82" s="5"/>
      <c r="SMK82" s="5"/>
      <c r="SML82" s="5"/>
      <c r="SMM82" s="5"/>
      <c r="SMN82" s="5"/>
      <c r="SMO82" s="5"/>
      <c r="SMP82" s="5"/>
      <c r="SMQ82" s="5"/>
      <c r="SMR82" s="5"/>
      <c r="SMS82" s="5"/>
      <c r="SMT82" s="5"/>
      <c r="SMU82" s="5"/>
      <c r="SMV82" s="5"/>
      <c r="SMW82" s="5"/>
      <c r="SMX82" s="5"/>
      <c r="SMY82" s="5"/>
      <c r="SMZ82" s="5"/>
      <c r="SNA82" s="5"/>
      <c r="SNB82" s="5"/>
      <c r="SNC82" s="5"/>
      <c r="SND82" s="5"/>
      <c r="SNE82" s="5"/>
      <c r="SNF82" s="5"/>
      <c r="SNG82" s="5"/>
      <c r="SNH82" s="5"/>
      <c r="SNI82" s="5"/>
      <c r="SNJ82" s="5"/>
      <c r="SNK82" s="5"/>
      <c r="SNL82" s="5"/>
      <c r="SNM82" s="5"/>
      <c r="SNN82" s="5"/>
      <c r="SNO82" s="5"/>
      <c r="SNP82" s="5"/>
      <c r="SNQ82" s="5"/>
      <c r="SNR82" s="5"/>
      <c r="SNS82" s="5"/>
      <c r="SNT82" s="5"/>
      <c r="SNU82" s="5"/>
      <c r="SNV82" s="5"/>
      <c r="SNW82" s="5"/>
      <c r="SNX82" s="5"/>
      <c r="SNY82" s="5"/>
      <c r="SNZ82" s="5"/>
      <c r="SOA82" s="5"/>
      <c r="SOB82" s="5"/>
      <c r="SOC82" s="5"/>
      <c r="SOD82" s="5"/>
      <c r="SOE82" s="5"/>
      <c r="SOF82" s="5"/>
      <c r="SOG82" s="5"/>
      <c r="SOH82" s="5"/>
      <c r="SOI82" s="5"/>
      <c r="SOJ82" s="5"/>
      <c r="SOK82" s="5"/>
      <c r="SOL82" s="5"/>
      <c r="SOM82" s="5"/>
      <c r="SON82" s="5"/>
      <c r="SOO82" s="5"/>
      <c r="SOP82" s="5"/>
      <c r="SOQ82" s="5"/>
      <c r="SOR82" s="5"/>
      <c r="SOS82" s="5"/>
      <c r="SOT82" s="5"/>
      <c r="SOU82" s="5"/>
      <c r="SOV82" s="5"/>
      <c r="SOW82" s="5"/>
      <c r="SOX82" s="5"/>
      <c r="SOY82" s="5"/>
      <c r="SOZ82" s="5"/>
      <c r="SPA82" s="5"/>
      <c r="SPB82" s="5"/>
      <c r="SPC82" s="5"/>
      <c r="SPD82" s="5"/>
      <c r="SPE82" s="5"/>
      <c r="SPF82" s="5"/>
      <c r="SPG82" s="5"/>
      <c r="SPH82" s="5"/>
      <c r="SPI82" s="5"/>
      <c r="SPJ82" s="5"/>
      <c r="SPK82" s="5"/>
      <c r="SPL82" s="5"/>
      <c r="SPM82" s="5"/>
      <c r="SPN82" s="5"/>
      <c r="SPO82" s="5"/>
      <c r="SPP82" s="5"/>
      <c r="SPQ82" s="5"/>
      <c r="SPR82" s="5"/>
      <c r="SPS82" s="5"/>
      <c r="SPT82" s="5"/>
      <c r="SPU82" s="5"/>
      <c r="SPV82" s="5"/>
      <c r="SPW82" s="5"/>
      <c r="SPX82" s="5"/>
      <c r="SPY82" s="5"/>
      <c r="SPZ82" s="5"/>
      <c r="SQA82" s="5"/>
      <c r="SQB82" s="5"/>
      <c r="SQC82" s="5"/>
      <c r="SQD82" s="5"/>
      <c r="SQE82" s="5"/>
      <c r="SQF82" s="5"/>
      <c r="SQG82" s="5"/>
      <c r="SQH82" s="5"/>
      <c r="SQI82" s="5"/>
      <c r="SQJ82" s="5"/>
      <c r="SQK82" s="5"/>
      <c r="SQL82" s="5"/>
      <c r="SQM82" s="5"/>
      <c r="SQN82" s="5"/>
      <c r="SQO82" s="5"/>
      <c r="SQP82" s="5"/>
      <c r="SQQ82" s="5"/>
      <c r="SQR82" s="5"/>
      <c r="SQS82" s="5"/>
      <c r="SQT82" s="5"/>
      <c r="SQU82" s="5"/>
      <c r="SQV82" s="5"/>
      <c r="SQW82" s="5"/>
      <c r="SQX82" s="5"/>
      <c r="SQY82" s="5"/>
      <c r="SQZ82" s="5"/>
      <c r="SRA82" s="5"/>
      <c r="SRB82" s="5"/>
      <c r="SRC82" s="5"/>
      <c r="SRD82" s="5"/>
      <c r="SRE82" s="5"/>
      <c r="SRF82" s="5"/>
      <c r="SRG82" s="5"/>
      <c r="SRH82" s="5"/>
      <c r="SRI82" s="5"/>
      <c r="SRJ82" s="5"/>
      <c r="SRK82" s="5"/>
      <c r="SRL82" s="5"/>
      <c r="SRM82" s="5"/>
      <c r="SRN82" s="5"/>
      <c r="SRO82" s="5"/>
      <c r="SRP82" s="5"/>
      <c r="SRQ82" s="5"/>
      <c r="SRR82" s="5"/>
      <c r="SRS82" s="5"/>
      <c r="SRT82" s="5"/>
      <c r="SRU82" s="5"/>
      <c r="SRV82" s="5"/>
      <c r="SRW82" s="5"/>
      <c r="SRX82" s="5"/>
      <c r="SRY82" s="5"/>
      <c r="SRZ82" s="5"/>
      <c r="SSA82" s="5"/>
      <c r="SSB82" s="5"/>
      <c r="SSC82" s="5"/>
      <c r="SSD82" s="5"/>
      <c r="SSE82" s="5"/>
      <c r="SSF82" s="5"/>
      <c r="SSG82" s="5"/>
      <c r="SSH82" s="5"/>
      <c r="SSI82" s="5"/>
      <c r="SSJ82" s="5"/>
      <c r="SSK82" s="5"/>
      <c r="SSL82" s="5"/>
      <c r="SSM82" s="5"/>
      <c r="SSN82" s="5"/>
      <c r="SSO82" s="5"/>
      <c r="SSP82" s="5"/>
      <c r="SSQ82" s="5"/>
      <c r="SSR82" s="5"/>
      <c r="SSS82" s="5"/>
      <c r="SST82" s="5"/>
      <c r="SSU82" s="5"/>
      <c r="SSV82" s="5"/>
      <c r="SSW82" s="5"/>
      <c r="SSX82" s="5"/>
      <c r="SSY82" s="5"/>
      <c r="SSZ82" s="5"/>
      <c r="STA82" s="5"/>
      <c r="STB82" s="5"/>
      <c r="STC82" s="5"/>
      <c r="STD82" s="5"/>
      <c r="STE82" s="5"/>
      <c r="STF82" s="5"/>
      <c r="STG82" s="5"/>
      <c r="STH82" s="5"/>
      <c r="STI82" s="5"/>
      <c r="STJ82" s="5"/>
      <c r="STK82" s="5"/>
      <c r="STL82" s="5"/>
      <c r="STM82" s="5"/>
      <c r="STN82" s="5"/>
      <c r="STO82" s="5"/>
      <c r="STP82" s="5"/>
      <c r="STQ82" s="5"/>
      <c r="STR82" s="5"/>
      <c r="STS82" s="5"/>
      <c r="STT82" s="5"/>
      <c r="STU82" s="5"/>
      <c r="STV82" s="5"/>
      <c r="STW82" s="5"/>
      <c r="STX82" s="5"/>
      <c r="STY82" s="5"/>
      <c r="STZ82" s="5"/>
      <c r="SUA82" s="5"/>
      <c r="SUB82" s="5"/>
      <c r="SUC82" s="5"/>
      <c r="SUD82" s="5"/>
      <c r="SUE82" s="5"/>
      <c r="SUF82" s="5"/>
      <c r="SUG82" s="5"/>
      <c r="SUH82" s="5"/>
      <c r="SUI82" s="5"/>
      <c r="SUJ82" s="5"/>
      <c r="SUK82" s="5"/>
      <c r="SUL82" s="5"/>
      <c r="SUM82" s="5"/>
      <c r="SUN82" s="5"/>
      <c r="SUO82" s="5"/>
      <c r="SUP82" s="5"/>
      <c r="SUQ82" s="5"/>
      <c r="SUR82" s="5"/>
      <c r="SUS82" s="5"/>
      <c r="SUT82" s="5"/>
      <c r="SUU82" s="5"/>
      <c r="SUV82" s="5"/>
      <c r="SUW82" s="5"/>
      <c r="SUX82" s="5"/>
      <c r="SUY82" s="5"/>
      <c r="SUZ82" s="5"/>
      <c r="SVA82" s="5"/>
      <c r="SVB82" s="5"/>
      <c r="SVC82" s="5"/>
      <c r="SVD82" s="5"/>
      <c r="SVE82" s="5"/>
      <c r="SVF82" s="5"/>
      <c r="SVG82" s="5"/>
      <c r="SVH82" s="5"/>
      <c r="SVI82" s="5"/>
      <c r="SVJ82" s="5"/>
      <c r="SVK82" s="5"/>
      <c r="SVL82" s="5"/>
      <c r="SVM82" s="5"/>
      <c r="SVN82" s="5"/>
      <c r="SVO82" s="5"/>
      <c r="SVP82" s="5"/>
      <c r="SVQ82" s="5"/>
      <c r="SVR82" s="5"/>
      <c r="SVS82" s="5"/>
      <c r="SVT82" s="5"/>
      <c r="SVU82" s="5"/>
      <c r="SVV82" s="5"/>
      <c r="SVW82" s="5"/>
      <c r="SVX82" s="5"/>
      <c r="SVY82" s="5"/>
      <c r="SVZ82" s="5"/>
      <c r="SWA82" s="5"/>
      <c r="SWB82" s="5"/>
      <c r="SWC82" s="5"/>
      <c r="SWD82" s="5"/>
      <c r="SWE82" s="5"/>
      <c r="SWF82" s="5"/>
      <c r="SWG82" s="5"/>
      <c r="SWH82" s="5"/>
      <c r="SWI82" s="5"/>
      <c r="SWJ82" s="5"/>
      <c r="SWK82" s="5"/>
      <c r="SWL82" s="5"/>
      <c r="SWM82" s="5"/>
      <c r="SWN82" s="5"/>
      <c r="SWO82" s="5"/>
      <c r="SWP82" s="5"/>
      <c r="SWQ82" s="5"/>
      <c r="SWR82" s="5"/>
      <c r="SWS82" s="5"/>
      <c r="SWT82" s="5"/>
      <c r="SWU82" s="5"/>
      <c r="SWV82" s="5"/>
      <c r="SWW82" s="5"/>
      <c r="SWX82" s="5"/>
      <c r="SWY82" s="5"/>
      <c r="SWZ82" s="5"/>
      <c r="SXA82" s="5"/>
      <c r="SXB82" s="5"/>
      <c r="SXC82" s="5"/>
      <c r="SXD82" s="5"/>
      <c r="SXE82" s="5"/>
      <c r="SXF82" s="5"/>
      <c r="SXG82" s="5"/>
      <c r="SXH82" s="5"/>
      <c r="SXI82" s="5"/>
      <c r="SXJ82" s="5"/>
      <c r="SXK82" s="5"/>
      <c r="SXL82" s="5"/>
      <c r="SXM82" s="5"/>
      <c r="SXN82" s="5"/>
      <c r="SXO82" s="5"/>
      <c r="SXP82" s="5"/>
      <c r="SXQ82" s="5"/>
      <c r="SXR82" s="5"/>
      <c r="SXS82" s="5"/>
      <c r="SXT82" s="5"/>
      <c r="SXU82" s="5"/>
      <c r="SXV82" s="5"/>
      <c r="SXW82" s="5"/>
      <c r="SXX82" s="5"/>
      <c r="SXY82" s="5"/>
      <c r="SXZ82" s="5"/>
      <c r="SYA82" s="5"/>
      <c r="SYB82" s="5"/>
      <c r="SYC82" s="5"/>
      <c r="SYD82" s="5"/>
      <c r="SYE82" s="5"/>
      <c r="SYF82" s="5"/>
      <c r="SYG82" s="5"/>
      <c r="SYH82" s="5"/>
      <c r="SYI82" s="5"/>
      <c r="SYJ82" s="5"/>
      <c r="SYK82" s="5"/>
      <c r="SYL82" s="5"/>
      <c r="SYM82" s="5"/>
      <c r="SYN82" s="5"/>
      <c r="SYO82" s="5"/>
      <c r="SYP82" s="5"/>
      <c r="SYQ82" s="5"/>
      <c r="SYR82" s="5"/>
      <c r="SYS82" s="5"/>
      <c r="SYT82" s="5"/>
      <c r="SYU82" s="5"/>
      <c r="SYV82" s="5"/>
      <c r="SYW82" s="5"/>
      <c r="SYX82" s="5"/>
      <c r="SYY82" s="5"/>
      <c r="SYZ82" s="5"/>
      <c r="SZA82" s="5"/>
      <c r="SZB82" s="5"/>
      <c r="SZC82" s="5"/>
      <c r="SZD82" s="5"/>
      <c r="SZE82" s="5"/>
      <c r="SZF82" s="5"/>
      <c r="SZG82" s="5"/>
      <c r="SZH82" s="5"/>
      <c r="SZI82" s="5"/>
      <c r="SZJ82" s="5"/>
      <c r="SZK82" s="5"/>
      <c r="SZL82" s="5"/>
      <c r="SZM82" s="5"/>
      <c r="SZN82" s="5"/>
      <c r="SZO82" s="5"/>
      <c r="SZP82" s="5"/>
      <c r="SZQ82" s="5"/>
      <c r="SZR82" s="5"/>
      <c r="SZS82" s="5"/>
      <c r="SZT82" s="5"/>
      <c r="SZU82" s="5"/>
      <c r="SZV82" s="5"/>
      <c r="SZW82" s="5"/>
      <c r="SZX82" s="5"/>
      <c r="SZY82" s="5"/>
      <c r="SZZ82" s="5"/>
      <c r="TAA82" s="5"/>
      <c r="TAB82" s="5"/>
      <c r="TAC82" s="5"/>
      <c r="TAD82" s="5"/>
      <c r="TAE82" s="5"/>
      <c r="TAF82" s="5"/>
      <c r="TAG82" s="5"/>
      <c r="TAH82" s="5"/>
      <c r="TAI82" s="5"/>
      <c r="TAJ82" s="5"/>
      <c r="TAK82" s="5"/>
      <c r="TAL82" s="5"/>
      <c r="TAM82" s="5"/>
      <c r="TAN82" s="5"/>
      <c r="TAO82" s="5"/>
      <c r="TAP82" s="5"/>
      <c r="TAQ82" s="5"/>
      <c r="TAR82" s="5"/>
      <c r="TAS82" s="5"/>
      <c r="TAT82" s="5"/>
      <c r="TAU82" s="5"/>
      <c r="TAV82" s="5"/>
      <c r="TAW82" s="5"/>
      <c r="TAX82" s="5"/>
      <c r="TAY82" s="5"/>
      <c r="TAZ82" s="5"/>
      <c r="TBA82" s="5"/>
      <c r="TBB82" s="5"/>
      <c r="TBC82" s="5"/>
      <c r="TBD82" s="5"/>
      <c r="TBE82" s="5"/>
      <c r="TBF82" s="5"/>
      <c r="TBG82" s="5"/>
      <c r="TBH82" s="5"/>
      <c r="TBI82" s="5"/>
      <c r="TBJ82" s="5"/>
      <c r="TBK82" s="5"/>
      <c r="TBL82" s="5"/>
      <c r="TBM82" s="5"/>
      <c r="TBN82" s="5"/>
      <c r="TBO82" s="5"/>
      <c r="TBP82" s="5"/>
      <c r="TBQ82" s="5"/>
      <c r="TBR82" s="5"/>
      <c r="TBS82" s="5"/>
      <c r="TBT82" s="5"/>
      <c r="TBU82" s="5"/>
      <c r="TBV82" s="5"/>
      <c r="TBW82" s="5"/>
      <c r="TBX82" s="5"/>
      <c r="TBY82" s="5"/>
      <c r="TBZ82" s="5"/>
      <c r="TCA82" s="5"/>
      <c r="TCB82" s="5"/>
      <c r="TCC82" s="5"/>
      <c r="TCD82" s="5"/>
      <c r="TCE82" s="5"/>
      <c r="TCF82" s="5"/>
      <c r="TCG82" s="5"/>
      <c r="TCH82" s="5"/>
      <c r="TCI82" s="5"/>
      <c r="TCJ82" s="5"/>
      <c r="TCK82" s="5"/>
      <c r="TCL82" s="5"/>
      <c r="TCM82" s="5"/>
      <c r="TCN82" s="5"/>
      <c r="TCO82" s="5"/>
      <c r="TCP82" s="5"/>
      <c r="TCQ82" s="5"/>
      <c r="TCR82" s="5"/>
      <c r="TCS82" s="5"/>
      <c r="TCT82" s="5"/>
      <c r="TCU82" s="5"/>
      <c r="TCV82" s="5"/>
      <c r="TCW82" s="5"/>
      <c r="TCX82" s="5"/>
      <c r="TCY82" s="5"/>
      <c r="TCZ82" s="5"/>
      <c r="TDA82" s="5"/>
      <c r="TDB82" s="5"/>
      <c r="TDC82" s="5"/>
      <c r="TDD82" s="5"/>
      <c r="TDE82" s="5"/>
      <c r="TDF82" s="5"/>
      <c r="TDG82" s="5"/>
      <c r="TDH82" s="5"/>
      <c r="TDI82" s="5"/>
      <c r="TDJ82" s="5"/>
      <c r="TDK82" s="5"/>
      <c r="TDL82" s="5"/>
      <c r="TDM82" s="5"/>
      <c r="TDN82" s="5"/>
      <c r="TDO82" s="5"/>
      <c r="TDP82" s="5"/>
      <c r="TDQ82" s="5"/>
      <c r="TDR82" s="5"/>
      <c r="TDS82" s="5"/>
      <c r="TDT82" s="5"/>
      <c r="TDU82" s="5"/>
      <c r="TDV82" s="5"/>
      <c r="TDW82" s="5"/>
      <c r="TDX82" s="5"/>
      <c r="TDY82" s="5"/>
      <c r="TDZ82" s="5"/>
      <c r="TEA82" s="5"/>
      <c r="TEB82" s="5"/>
      <c r="TEC82" s="5"/>
      <c r="TED82" s="5"/>
      <c r="TEE82" s="5"/>
      <c r="TEF82" s="5"/>
      <c r="TEG82" s="5"/>
      <c r="TEH82" s="5"/>
      <c r="TEI82" s="5"/>
      <c r="TEJ82" s="5"/>
      <c r="TEK82" s="5"/>
      <c r="TEL82" s="5"/>
      <c r="TEM82" s="5"/>
      <c r="TEN82" s="5"/>
      <c r="TEO82" s="5"/>
      <c r="TEP82" s="5"/>
      <c r="TEQ82" s="5"/>
      <c r="TER82" s="5"/>
      <c r="TES82" s="5"/>
      <c r="TET82" s="5"/>
      <c r="TEU82" s="5"/>
      <c r="TEV82" s="5"/>
      <c r="TEW82" s="5"/>
      <c r="TEX82" s="5"/>
      <c r="TEY82" s="5"/>
      <c r="TEZ82" s="5"/>
      <c r="TFA82" s="5"/>
      <c r="TFB82" s="5"/>
      <c r="TFC82" s="5"/>
      <c r="TFD82" s="5"/>
      <c r="TFE82" s="5"/>
      <c r="TFF82" s="5"/>
      <c r="TFG82" s="5"/>
      <c r="TFH82" s="5"/>
      <c r="TFI82" s="5"/>
      <c r="TFJ82" s="5"/>
      <c r="TFK82" s="5"/>
      <c r="TFL82" s="5"/>
      <c r="TFM82" s="5"/>
      <c r="TFN82" s="5"/>
      <c r="TFO82" s="5"/>
      <c r="TFP82" s="5"/>
      <c r="TFQ82" s="5"/>
      <c r="TFR82" s="5"/>
      <c r="TFS82" s="5"/>
      <c r="TFT82" s="5"/>
      <c r="TFU82" s="5"/>
      <c r="TFV82" s="5"/>
      <c r="TFW82" s="5"/>
      <c r="TFX82" s="5"/>
      <c r="TFY82" s="5"/>
      <c r="TFZ82" s="5"/>
      <c r="TGA82" s="5"/>
      <c r="TGB82" s="5"/>
      <c r="TGC82" s="5"/>
      <c r="TGD82" s="5"/>
      <c r="TGE82" s="5"/>
      <c r="TGF82" s="5"/>
      <c r="TGG82" s="5"/>
      <c r="TGH82" s="5"/>
      <c r="TGI82" s="5"/>
      <c r="TGJ82" s="5"/>
      <c r="TGK82" s="5"/>
      <c r="TGL82" s="5"/>
      <c r="TGM82" s="5"/>
      <c r="TGN82" s="5"/>
      <c r="TGO82" s="5"/>
      <c r="TGP82" s="5"/>
      <c r="TGQ82" s="5"/>
      <c r="TGR82" s="5"/>
      <c r="TGS82" s="5"/>
      <c r="TGT82" s="5"/>
      <c r="TGU82" s="5"/>
      <c r="TGV82" s="5"/>
      <c r="TGW82" s="5"/>
      <c r="TGX82" s="5"/>
      <c r="TGY82" s="5"/>
      <c r="TGZ82" s="5"/>
      <c r="THA82" s="5"/>
      <c r="THB82" s="5"/>
      <c r="THC82" s="5"/>
      <c r="THD82" s="5"/>
      <c r="THE82" s="5"/>
      <c r="THF82" s="5"/>
      <c r="THG82" s="5"/>
      <c r="THH82" s="5"/>
      <c r="THI82" s="5"/>
      <c r="THJ82" s="5"/>
      <c r="THK82" s="5"/>
      <c r="THL82" s="5"/>
      <c r="THM82" s="5"/>
      <c r="THN82" s="5"/>
      <c r="THO82" s="5"/>
      <c r="THP82" s="5"/>
      <c r="THQ82" s="5"/>
      <c r="THR82" s="5"/>
      <c r="THS82" s="5"/>
      <c r="THT82" s="5"/>
      <c r="THU82" s="5"/>
      <c r="THV82" s="5"/>
      <c r="THW82" s="5"/>
      <c r="THX82" s="5"/>
      <c r="THY82" s="5"/>
      <c r="THZ82" s="5"/>
      <c r="TIA82" s="5"/>
      <c r="TIB82" s="5"/>
      <c r="TIC82" s="5"/>
      <c r="TID82" s="5"/>
      <c r="TIE82" s="5"/>
      <c r="TIF82" s="5"/>
      <c r="TIG82" s="5"/>
      <c r="TIH82" s="5"/>
      <c r="TII82" s="5"/>
      <c r="TIJ82" s="5"/>
      <c r="TIK82" s="5"/>
      <c r="TIL82" s="5"/>
      <c r="TIM82" s="5"/>
      <c r="TIN82" s="5"/>
      <c r="TIO82" s="5"/>
      <c r="TIP82" s="5"/>
      <c r="TIQ82" s="5"/>
      <c r="TIR82" s="5"/>
      <c r="TIS82" s="5"/>
      <c r="TIT82" s="5"/>
      <c r="TIU82" s="5"/>
      <c r="TIV82" s="5"/>
      <c r="TIW82" s="5"/>
      <c r="TIX82" s="5"/>
      <c r="TIY82" s="5"/>
      <c r="TIZ82" s="5"/>
      <c r="TJA82" s="5"/>
      <c r="TJB82" s="5"/>
      <c r="TJC82" s="5"/>
      <c r="TJD82" s="5"/>
      <c r="TJE82" s="5"/>
      <c r="TJF82" s="5"/>
      <c r="TJG82" s="5"/>
      <c r="TJH82" s="5"/>
      <c r="TJI82" s="5"/>
      <c r="TJJ82" s="5"/>
      <c r="TJK82" s="5"/>
      <c r="TJL82" s="5"/>
      <c r="TJM82" s="5"/>
      <c r="TJN82" s="5"/>
      <c r="TJO82" s="5"/>
      <c r="TJP82" s="5"/>
      <c r="TJQ82" s="5"/>
      <c r="TJR82" s="5"/>
      <c r="TJS82" s="5"/>
      <c r="TJT82" s="5"/>
      <c r="TJU82" s="5"/>
      <c r="TJV82" s="5"/>
      <c r="TJW82" s="5"/>
      <c r="TJX82" s="5"/>
      <c r="TJY82" s="5"/>
      <c r="TJZ82" s="5"/>
      <c r="TKA82" s="5"/>
      <c r="TKB82" s="5"/>
      <c r="TKC82" s="5"/>
      <c r="TKD82" s="5"/>
      <c r="TKE82" s="5"/>
      <c r="TKF82" s="5"/>
      <c r="TKG82" s="5"/>
      <c r="TKH82" s="5"/>
      <c r="TKI82" s="5"/>
      <c r="TKJ82" s="5"/>
      <c r="TKK82" s="5"/>
      <c r="TKL82" s="5"/>
      <c r="TKM82" s="5"/>
      <c r="TKN82" s="5"/>
      <c r="TKO82" s="5"/>
      <c r="TKP82" s="5"/>
      <c r="TKQ82" s="5"/>
      <c r="TKR82" s="5"/>
      <c r="TKS82" s="5"/>
      <c r="TKT82" s="5"/>
      <c r="TKU82" s="5"/>
      <c r="TKV82" s="5"/>
      <c r="TKW82" s="5"/>
      <c r="TKX82" s="5"/>
      <c r="TKY82" s="5"/>
      <c r="TKZ82" s="5"/>
      <c r="TLA82" s="5"/>
      <c r="TLB82" s="5"/>
      <c r="TLC82" s="5"/>
      <c r="TLD82" s="5"/>
      <c r="TLE82" s="5"/>
      <c r="TLF82" s="5"/>
      <c r="TLG82" s="5"/>
      <c r="TLH82" s="5"/>
      <c r="TLI82" s="5"/>
      <c r="TLJ82" s="5"/>
      <c r="TLK82" s="5"/>
      <c r="TLL82" s="5"/>
      <c r="TLM82" s="5"/>
      <c r="TLN82" s="5"/>
      <c r="TLO82" s="5"/>
      <c r="TLP82" s="5"/>
      <c r="TLQ82" s="5"/>
      <c r="TLR82" s="5"/>
      <c r="TLS82" s="5"/>
      <c r="TLT82" s="5"/>
      <c r="TLU82" s="5"/>
      <c r="TLV82" s="5"/>
      <c r="TLW82" s="5"/>
      <c r="TLX82" s="5"/>
      <c r="TLY82" s="5"/>
      <c r="TLZ82" s="5"/>
      <c r="TMA82" s="5"/>
      <c r="TMB82" s="5"/>
      <c r="TMC82" s="5"/>
      <c r="TMD82" s="5"/>
      <c r="TME82" s="5"/>
      <c r="TMF82" s="5"/>
      <c r="TMG82" s="5"/>
      <c r="TMH82" s="5"/>
      <c r="TMI82" s="5"/>
      <c r="TMJ82" s="5"/>
      <c r="TMK82" s="5"/>
      <c r="TML82" s="5"/>
      <c r="TMM82" s="5"/>
      <c r="TMN82" s="5"/>
      <c r="TMO82" s="5"/>
      <c r="TMP82" s="5"/>
      <c r="TMQ82" s="5"/>
      <c r="TMR82" s="5"/>
      <c r="TMS82" s="5"/>
      <c r="TMT82" s="5"/>
      <c r="TMU82" s="5"/>
      <c r="TMV82" s="5"/>
      <c r="TMW82" s="5"/>
      <c r="TMX82" s="5"/>
      <c r="TMY82" s="5"/>
      <c r="TMZ82" s="5"/>
      <c r="TNA82" s="5"/>
      <c r="TNB82" s="5"/>
      <c r="TNC82" s="5"/>
      <c r="TND82" s="5"/>
      <c r="TNE82" s="5"/>
      <c r="TNF82" s="5"/>
      <c r="TNG82" s="5"/>
      <c r="TNH82" s="5"/>
      <c r="TNI82" s="5"/>
      <c r="TNJ82" s="5"/>
      <c r="TNK82" s="5"/>
      <c r="TNL82" s="5"/>
      <c r="TNM82" s="5"/>
      <c r="TNN82" s="5"/>
      <c r="TNO82" s="5"/>
      <c r="TNP82" s="5"/>
      <c r="TNQ82" s="5"/>
      <c r="TNR82" s="5"/>
      <c r="TNS82" s="5"/>
      <c r="TNT82" s="5"/>
      <c r="TNU82" s="5"/>
      <c r="TNV82" s="5"/>
      <c r="TNW82" s="5"/>
      <c r="TNX82" s="5"/>
      <c r="TNY82" s="5"/>
      <c r="TNZ82" s="5"/>
      <c r="TOA82" s="5"/>
      <c r="TOB82" s="5"/>
      <c r="TOC82" s="5"/>
      <c r="TOD82" s="5"/>
      <c r="TOE82" s="5"/>
      <c r="TOF82" s="5"/>
      <c r="TOG82" s="5"/>
      <c r="TOH82" s="5"/>
      <c r="TOI82" s="5"/>
      <c r="TOJ82" s="5"/>
      <c r="TOK82" s="5"/>
      <c r="TOL82" s="5"/>
      <c r="TOM82" s="5"/>
      <c r="TON82" s="5"/>
      <c r="TOO82" s="5"/>
      <c r="TOP82" s="5"/>
      <c r="TOQ82" s="5"/>
      <c r="TOR82" s="5"/>
      <c r="TOS82" s="5"/>
      <c r="TOT82" s="5"/>
      <c r="TOU82" s="5"/>
      <c r="TOV82" s="5"/>
      <c r="TOW82" s="5"/>
      <c r="TOX82" s="5"/>
      <c r="TOY82" s="5"/>
      <c r="TOZ82" s="5"/>
      <c r="TPA82" s="5"/>
      <c r="TPB82" s="5"/>
      <c r="TPC82" s="5"/>
      <c r="TPD82" s="5"/>
      <c r="TPE82" s="5"/>
      <c r="TPF82" s="5"/>
      <c r="TPG82" s="5"/>
      <c r="TPH82" s="5"/>
      <c r="TPI82" s="5"/>
      <c r="TPJ82" s="5"/>
      <c r="TPK82" s="5"/>
      <c r="TPL82" s="5"/>
      <c r="TPM82" s="5"/>
      <c r="TPN82" s="5"/>
      <c r="TPO82" s="5"/>
      <c r="TPP82" s="5"/>
      <c r="TPQ82" s="5"/>
      <c r="TPR82" s="5"/>
      <c r="TPS82" s="5"/>
      <c r="TPT82" s="5"/>
      <c r="TPU82" s="5"/>
      <c r="TPV82" s="5"/>
      <c r="TPW82" s="5"/>
      <c r="TPX82" s="5"/>
      <c r="TPY82" s="5"/>
      <c r="TPZ82" s="5"/>
      <c r="TQA82" s="5"/>
      <c r="TQB82" s="5"/>
      <c r="TQC82" s="5"/>
      <c r="TQD82" s="5"/>
      <c r="TQE82" s="5"/>
      <c r="TQF82" s="5"/>
      <c r="TQG82" s="5"/>
      <c r="TQH82" s="5"/>
      <c r="TQI82" s="5"/>
      <c r="TQJ82" s="5"/>
      <c r="TQK82" s="5"/>
      <c r="TQL82" s="5"/>
      <c r="TQM82" s="5"/>
      <c r="TQN82" s="5"/>
      <c r="TQO82" s="5"/>
      <c r="TQP82" s="5"/>
      <c r="TQQ82" s="5"/>
      <c r="TQR82" s="5"/>
      <c r="TQS82" s="5"/>
      <c r="TQT82" s="5"/>
      <c r="TQU82" s="5"/>
      <c r="TQV82" s="5"/>
      <c r="TQW82" s="5"/>
      <c r="TQX82" s="5"/>
      <c r="TQY82" s="5"/>
      <c r="TQZ82" s="5"/>
      <c r="TRA82" s="5"/>
      <c r="TRB82" s="5"/>
      <c r="TRC82" s="5"/>
      <c r="TRD82" s="5"/>
      <c r="TRE82" s="5"/>
      <c r="TRF82" s="5"/>
      <c r="TRG82" s="5"/>
      <c r="TRH82" s="5"/>
      <c r="TRI82" s="5"/>
      <c r="TRJ82" s="5"/>
      <c r="TRK82" s="5"/>
      <c r="TRL82" s="5"/>
      <c r="TRM82" s="5"/>
      <c r="TRN82" s="5"/>
      <c r="TRO82" s="5"/>
      <c r="TRP82" s="5"/>
      <c r="TRQ82" s="5"/>
      <c r="TRR82" s="5"/>
      <c r="TRS82" s="5"/>
      <c r="TRT82" s="5"/>
      <c r="TRU82" s="5"/>
      <c r="TRV82" s="5"/>
      <c r="TRW82" s="5"/>
      <c r="TRX82" s="5"/>
      <c r="TRY82" s="5"/>
      <c r="TRZ82" s="5"/>
      <c r="TSA82" s="5"/>
      <c r="TSB82" s="5"/>
      <c r="TSC82" s="5"/>
      <c r="TSD82" s="5"/>
      <c r="TSE82" s="5"/>
      <c r="TSF82" s="5"/>
      <c r="TSG82" s="5"/>
      <c r="TSH82" s="5"/>
      <c r="TSI82" s="5"/>
      <c r="TSJ82" s="5"/>
      <c r="TSK82" s="5"/>
      <c r="TSL82" s="5"/>
      <c r="TSM82" s="5"/>
      <c r="TSN82" s="5"/>
      <c r="TSO82" s="5"/>
      <c r="TSP82" s="5"/>
      <c r="TSQ82" s="5"/>
      <c r="TSR82" s="5"/>
      <c r="TSS82" s="5"/>
      <c r="TST82" s="5"/>
      <c r="TSU82" s="5"/>
      <c r="TSV82" s="5"/>
      <c r="TSW82" s="5"/>
      <c r="TSX82" s="5"/>
      <c r="TSY82" s="5"/>
      <c r="TSZ82" s="5"/>
      <c r="TTA82" s="5"/>
      <c r="TTB82" s="5"/>
      <c r="TTC82" s="5"/>
      <c r="TTD82" s="5"/>
      <c r="TTE82" s="5"/>
      <c r="TTF82" s="5"/>
      <c r="TTG82" s="5"/>
      <c r="TTH82" s="5"/>
      <c r="TTI82" s="5"/>
      <c r="TTJ82" s="5"/>
      <c r="TTK82" s="5"/>
      <c r="TTL82" s="5"/>
      <c r="TTM82" s="5"/>
      <c r="TTN82" s="5"/>
      <c r="TTO82" s="5"/>
      <c r="TTP82" s="5"/>
      <c r="TTQ82" s="5"/>
      <c r="TTR82" s="5"/>
      <c r="TTS82" s="5"/>
      <c r="TTT82" s="5"/>
      <c r="TTU82" s="5"/>
      <c r="TTV82" s="5"/>
      <c r="TTW82" s="5"/>
      <c r="TTX82" s="5"/>
      <c r="TTY82" s="5"/>
      <c r="TTZ82" s="5"/>
      <c r="TUA82" s="5"/>
      <c r="TUB82" s="5"/>
      <c r="TUC82" s="5"/>
      <c r="TUD82" s="5"/>
      <c r="TUE82" s="5"/>
      <c r="TUF82" s="5"/>
      <c r="TUG82" s="5"/>
      <c r="TUH82" s="5"/>
      <c r="TUI82" s="5"/>
      <c r="TUJ82" s="5"/>
      <c r="TUK82" s="5"/>
      <c r="TUL82" s="5"/>
      <c r="TUM82" s="5"/>
      <c r="TUN82" s="5"/>
      <c r="TUO82" s="5"/>
      <c r="TUP82" s="5"/>
      <c r="TUQ82" s="5"/>
      <c r="TUR82" s="5"/>
      <c r="TUS82" s="5"/>
      <c r="TUT82" s="5"/>
      <c r="TUU82" s="5"/>
      <c r="TUV82" s="5"/>
      <c r="TUW82" s="5"/>
      <c r="TUX82" s="5"/>
      <c r="TUY82" s="5"/>
      <c r="TUZ82" s="5"/>
      <c r="TVA82" s="5"/>
      <c r="TVB82" s="5"/>
      <c r="TVC82" s="5"/>
      <c r="TVD82" s="5"/>
      <c r="TVE82" s="5"/>
      <c r="TVF82" s="5"/>
      <c r="TVG82" s="5"/>
      <c r="TVH82" s="5"/>
      <c r="TVI82" s="5"/>
      <c r="TVJ82" s="5"/>
      <c r="TVK82" s="5"/>
      <c r="TVL82" s="5"/>
      <c r="TVM82" s="5"/>
      <c r="TVN82" s="5"/>
      <c r="TVO82" s="5"/>
      <c r="TVP82" s="5"/>
      <c r="TVQ82" s="5"/>
      <c r="TVR82" s="5"/>
      <c r="TVS82" s="5"/>
      <c r="TVT82" s="5"/>
      <c r="TVU82" s="5"/>
      <c r="TVV82" s="5"/>
      <c r="TVW82" s="5"/>
      <c r="TVX82" s="5"/>
      <c r="TVY82" s="5"/>
      <c r="TVZ82" s="5"/>
      <c r="TWA82" s="5"/>
      <c r="TWB82" s="5"/>
      <c r="TWC82" s="5"/>
      <c r="TWD82" s="5"/>
      <c r="TWE82" s="5"/>
      <c r="TWF82" s="5"/>
      <c r="TWG82" s="5"/>
      <c r="TWH82" s="5"/>
      <c r="TWI82" s="5"/>
      <c r="TWJ82" s="5"/>
      <c r="TWK82" s="5"/>
      <c r="TWL82" s="5"/>
      <c r="TWM82" s="5"/>
      <c r="TWN82" s="5"/>
      <c r="TWO82" s="5"/>
      <c r="TWP82" s="5"/>
      <c r="TWQ82" s="5"/>
      <c r="TWR82" s="5"/>
      <c r="TWS82" s="5"/>
      <c r="TWT82" s="5"/>
      <c r="TWU82" s="5"/>
      <c r="TWV82" s="5"/>
      <c r="TWW82" s="5"/>
      <c r="TWX82" s="5"/>
      <c r="TWY82" s="5"/>
      <c r="TWZ82" s="5"/>
      <c r="TXA82" s="5"/>
      <c r="TXB82" s="5"/>
      <c r="TXC82" s="5"/>
      <c r="TXD82" s="5"/>
      <c r="TXE82" s="5"/>
      <c r="TXF82" s="5"/>
      <c r="TXG82" s="5"/>
      <c r="TXH82" s="5"/>
      <c r="TXI82" s="5"/>
      <c r="TXJ82" s="5"/>
      <c r="TXK82" s="5"/>
      <c r="TXL82" s="5"/>
      <c r="TXM82" s="5"/>
      <c r="TXN82" s="5"/>
      <c r="TXO82" s="5"/>
      <c r="TXP82" s="5"/>
      <c r="TXQ82" s="5"/>
      <c r="TXR82" s="5"/>
      <c r="TXS82" s="5"/>
      <c r="TXT82" s="5"/>
      <c r="TXU82" s="5"/>
      <c r="TXV82" s="5"/>
      <c r="TXW82" s="5"/>
      <c r="TXX82" s="5"/>
      <c r="TXY82" s="5"/>
      <c r="TXZ82" s="5"/>
      <c r="TYA82" s="5"/>
      <c r="TYB82" s="5"/>
      <c r="TYC82" s="5"/>
      <c r="TYD82" s="5"/>
      <c r="TYE82" s="5"/>
      <c r="TYF82" s="5"/>
      <c r="TYG82" s="5"/>
      <c r="TYH82" s="5"/>
      <c r="TYI82" s="5"/>
      <c r="TYJ82" s="5"/>
      <c r="TYK82" s="5"/>
      <c r="TYL82" s="5"/>
      <c r="TYM82" s="5"/>
      <c r="TYN82" s="5"/>
      <c r="TYO82" s="5"/>
      <c r="TYP82" s="5"/>
      <c r="TYQ82" s="5"/>
      <c r="TYR82" s="5"/>
      <c r="TYS82" s="5"/>
      <c r="TYT82" s="5"/>
      <c r="TYU82" s="5"/>
      <c r="TYV82" s="5"/>
      <c r="TYW82" s="5"/>
      <c r="TYX82" s="5"/>
      <c r="TYY82" s="5"/>
      <c r="TYZ82" s="5"/>
      <c r="TZA82" s="5"/>
      <c r="TZB82" s="5"/>
      <c r="TZC82" s="5"/>
      <c r="TZD82" s="5"/>
      <c r="TZE82" s="5"/>
      <c r="TZF82" s="5"/>
      <c r="TZG82" s="5"/>
      <c r="TZH82" s="5"/>
      <c r="TZI82" s="5"/>
      <c r="TZJ82" s="5"/>
      <c r="TZK82" s="5"/>
      <c r="TZL82" s="5"/>
      <c r="TZM82" s="5"/>
      <c r="TZN82" s="5"/>
      <c r="TZO82" s="5"/>
      <c r="TZP82" s="5"/>
      <c r="TZQ82" s="5"/>
      <c r="TZR82" s="5"/>
      <c r="TZS82" s="5"/>
      <c r="TZT82" s="5"/>
      <c r="TZU82" s="5"/>
      <c r="TZV82" s="5"/>
      <c r="TZW82" s="5"/>
      <c r="TZX82" s="5"/>
      <c r="TZY82" s="5"/>
      <c r="TZZ82" s="5"/>
      <c r="UAA82" s="5"/>
      <c r="UAB82" s="5"/>
      <c r="UAC82" s="5"/>
      <c r="UAD82" s="5"/>
      <c r="UAE82" s="5"/>
      <c r="UAF82" s="5"/>
      <c r="UAG82" s="5"/>
      <c r="UAH82" s="5"/>
      <c r="UAI82" s="5"/>
      <c r="UAJ82" s="5"/>
      <c r="UAK82" s="5"/>
      <c r="UAL82" s="5"/>
      <c r="UAM82" s="5"/>
      <c r="UAN82" s="5"/>
      <c r="UAO82" s="5"/>
      <c r="UAP82" s="5"/>
      <c r="UAQ82" s="5"/>
      <c r="UAR82" s="5"/>
      <c r="UAS82" s="5"/>
      <c r="UAT82" s="5"/>
      <c r="UAU82" s="5"/>
      <c r="UAV82" s="5"/>
      <c r="UAW82" s="5"/>
      <c r="UAX82" s="5"/>
      <c r="UAY82" s="5"/>
      <c r="UAZ82" s="5"/>
      <c r="UBA82" s="5"/>
      <c r="UBB82" s="5"/>
      <c r="UBC82" s="5"/>
      <c r="UBD82" s="5"/>
      <c r="UBE82" s="5"/>
      <c r="UBF82" s="5"/>
      <c r="UBG82" s="5"/>
      <c r="UBH82" s="5"/>
      <c r="UBI82" s="5"/>
      <c r="UBJ82" s="5"/>
      <c r="UBK82" s="5"/>
      <c r="UBL82" s="5"/>
      <c r="UBM82" s="5"/>
      <c r="UBN82" s="5"/>
      <c r="UBO82" s="5"/>
      <c r="UBP82" s="5"/>
      <c r="UBQ82" s="5"/>
      <c r="UBR82" s="5"/>
      <c r="UBS82" s="5"/>
      <c r="UBT82" s="5"/>
      <c r="UBU82" s="5"/>
      <c r="UBV82" s="5"/>
      <c r="UBW82" s="5"/>
      <c r="UBX82" s="5"/>
      <c r="UBY82" s="5"/>
      <c r="UBZ82" s="5"/>
      <c r="UCA82" s="5"/>
      <c r="UCB82" s="5"/>
      <c r="UCC82" s="5"/>
      <c r="UCD82" s="5"/>
      <c r="UCE82" s="5"/>
      <c r="UCF82" s="5"/>
      <c r="UCG82" s="5"/>
      <c r="UCH82" s="5"/>
      <c r="UCI82" s="5"/>
      <c r="UCJ82" s="5"/>
      <c r="UCK82" s="5"/>
      <c r="UCL82" s="5"/>
      <c r="UCM82" s="5"/>
      <c r="UCN82" s="5"/>
      <c r="UCO82" s="5"/>
      <c r="UCP82" s="5"/>
      <c r="UCQ82" s="5"/>
      <c r="UCR82" s="5"/>
      <c r="UCS82" s="5"/>
      <c r="UCT82" s="5"/>
      <c r="UCU82" s="5"/>
      <c r="UCV82" s="5"/>
      <c r="UCW82" s="5"/>
      <c r="UCX82" s="5"/>
      <c r="UCY82" s="5"/>
      <c r="UCZ82" s="5"/>
      <c r="UDA82" s="5"/>
      <c r="UDB82" s="5"/>
      <c r="UDC82" s="5"/>
      <c r="UDD82" s="5"/>
      <c r="UDE82" s="5"/>
      <c r="UDF82" s="5"/>
      <c r="UDG82" s="5"/>
      <c r="UDH82" s="5"/>
      <c r="UDI82" s="5"/>
      <c r="UDJ82" s="5"/>
      <c r="UDK82" s="5"/>
      <c r="UDL82" s="5"/>
      <c r="UDM82" s="5"/>
      <c r="UDN82" s="5"/>
      <c r="UDO82" s="5"/>
      <c r="UDP82" s="5"/>
      <c r="UDQ82" s="5"/>
      <c r="UDR82" s="5"/>
      <c r="UDS82" s="5"/>
      <c r="UDT82" s="5"/>
      <c r="UDU82" s="5"/>
      <c r="UDV82" s="5"/>
      <c r="UDW82" s="5"/>
      <c r="UDX82" s="5"/>
      <c r="UDY82" s="5"/>
      <c r="UDZ82" s="5"/>
      <c r="UEA82" s="5"/>
      <c r="UEB82" s="5"/>
      <c r="UEC82" s="5"/>
      <c r="UED82" s="5"/>
      <c r="UEE82" s="5"/>
      <c r="UEF82" s="5"/>
      <c r="UEG82" s="5"/>
      <c r="UEH82" s="5"/>
      <c r="UEI82" s="5"/>
      <c r="UEJ82" s="5"/>
      <c r="UEK82" s="5"/>
      <c r="UEL82" s="5"/>
      <c r="UEM82" s="5"/>
      <c r="UEN82" s="5"/>
      <c r="UEO82" s="5"/>
      <c r="UEP82" s="5"/>
      <c r="UEQ82" s="5"/>
      <c r="UER82" s="5"/>
      <c r="UES82" s="5"/>
      <c r="UET82" s="5"/>
      <c r="UEU82" s="5"/>
      <c r="UEV82" s="5"/>
      <c r="UEW82" s="5"/>
      <c r="UEX82" s="5"/>
      <c r="UEY82" s="5"/>
      <c r="UEZ82" s="5"/>
      <c r="UFA82" s="5"/>
      <c r="UFB82" s="5"/>
      <c r="UFC82" s="5"/>
      <c r="UFD82" s="5"/>
      <c r="UFE82" s="5"/>
      <c r="UFF82" s="5"/>
      <c r="UFG82" s="5"/>
      <c r="UFH82" s="5"/>
      <c r="UFI82" s="5"/>
      <c r="UFJ82" s="5"/>
      <c r="UFK82" s="5"/>
      <c r="UFL82" s="5"/>
      <c r="UFM82" s="5"/>
      <c r="UFN82" s="5"/>
      <c r="UFO82" s="5"/>
      <c r="UFP82" s="5"/>
      <c r="UFQ82" s="5"/>
      <c r="UFR82" s="5"/>
      <c r="UFS82" s="5"/>
      <c r="UFT82" s="5"/>
      <c r="UFU82" s="5"/>
      <c r="UFV82" s="5"/>
      <c r="UFW82" s="5"/>
      <c r="UFX82" s="5"/>
      <c r="UFY82" s="5"/>
      <c r="UFZ82" s="5"/>
      <c r="UGA82" s="5"/>
      <c r="UGB82" s="5"/>
      <c r="UGC82" s="5"/>
      <c r="UGD82" s="5"/>
      <c r="UGE82" s="5"/>
      <c r="UGF82" s="5"/>
      <c r="UGG82" s="5"/>
      <c r="UGH82" s="5"/>
      <c r="UGI82" s="5"/>
      <c r="UGJ82" s="5"/>
      <c r="UGK82" s="5"/>
      <c r="UGL82" s="5"/>
      <c r="UGM82" s="5"/>
      <c r="UGN82" s="5"/>
      <c r="UGO82" s="5"/>
      <c r="UGP82" s="5"/>
      <c r="UGQ82" s="5"/>
      <c r="UGR82" s="5"/>
      <c r="UGS82" s="5"/>
      <c r="UGT82" s="5"/>
      <c r="UGU82" s="5"/>
      <c r="UGV82" s="5"/>
      <c r="UGW82" s="5"/>
      <c r="UGX82" s="5"/>
      <c r="UGY82" s="5"/>
      <c r="UGZ82" s="5"/>
      <c r="UHA82" s="5"/>
      <c r="UHB82" s="5"/>
      <c r="UHC82" s="5"/>
      <c r="UHD82" s="5"/>
      <c r="UHE82" s="5"/>
      <c r="UHF82" s="5"/>
      <c r="UHG82" s="5"/>
      <c r="UHH82" s="5"/>
      <c r="UHI82" s="5"/>
      <c r="UHJ82" s="5"/>
      <c r="UHK82" s="5"/>
      <c r="UHL82" s="5"/>
      <c r="UHM82" s="5"/>
      <c r="UHN82" s="5"/>
      <c r="UHO82" s="5"/>
      <c r="UHP82" s="5"/>
      <c r="UHQ82" s="5"/>
      <c r="UHR82" s="5"/>
      <c r="UHS82" s="5"/>
      <c r="UHT82" s="5"/>
      <c r="UHU82" s="5"/>
      <c r="UHV82" s="5"/>
      <c r="UHW82" s="5"/>
      <c r="UHX82" s="5"/>
      <c r="UHY82" s="5"/>
      <c r="UHZ82" s="5"/>
      <c r="UIA82" s="5"/>
      <c r="UIB82" s="5"/>
      <c r="UIC82" s="5"/>
      <c r="UID82" s="5"/>
      <c r="UIE82" s="5"/>
      <c r="UIF82" s="5"/>
      <c r="UIG82" s="5"/>
      <c r="UIH82" s="5"/>
      <c r="UII82" s="5"/>
      <c r="UIJ82" s="5"/>
      <c r="UIK82" s="5"/>
      <c r="UIL82" s="5"/>
      <c r="UIM82" s="5"/>
      <c r="UIN82" s="5"/>
      <c r="UIO82" s="5"/>
      <c r="UIP82" s="5"/>
      <c r="UIQ82" s="5"/>
      <c r="UIR82" s="5"/>
      <c r="UIS82" s="5"/>
      <c r="UIT82" s="5"/>
      <c r="UIU82" s="5"/>
      <c r="UIV82" s="5"/>
      <c r="UIW82" s="5"/>
      <c r="UIX82" s="5"/>
      <c r="UIY82" s="5"/>
      <c r="UIZ82" s="5"/>
      <c r="UJA82" s="5"/>
      <c r="UJB82" s="5"/>
      <c r="UJC82" s="5"/>
      <c r="UJD82" s="5"/>
      <c r="UJE82" s="5"/>
      <c r="UJF82" s="5"/>
      <c r="UJG82" s="5"/>
      <c r="UJH82" s="5"/>
      <c r="UJI82" s="5"/>
      <c r="UJJ82" s="5"/>
      <c r="UJK82" s="5"/>
      <c r="UJL82" s="5"/>
      <c r="UJM82" s="5"/>
      <c r="UJN82" s="5"/>
      <c r="UJO82" s="5"/>
      <c r="UJP82" s="5"/>
      <c r="UJQ82" s="5"/>
      <c r="UJR82" s="5"/>
      <c r="UJS82" s="5"/>
      <c r="UJT82" s="5"/>
      <c r="UJU82" s="5"/>
      <c r="UJV82" s="5"/>
      <c r="UJW82" s="5"/>
      <c r="UJX82" s="5"/>
      <c r="UJY82" s="5"/>
      <c r="UJZ82" s="5"/>
      <c r="UKA82" s="5"/>
      <c r="UKB82" s="5"/>
      <c r="UKC82" s="5"/>
      <c r="UKD82" s="5"/>
      <c r="UKE82" s="5"/>
      <c r="UKF82" s="5"/>
      <c r="UKG82" s="5"/>
      <c r="UKH82" s="5"/>
      <c r="UKI82" s="5"/>
      <c r="UKJ82" s="5"/>
      <c r="UKK82" s="5"/>
      <c r="UKL82" s="5"/>
      <c r="UKM82" s="5"/>
      <c r="UKN82" s="5"/>
      <c r="UKO82" s="5"/>
      <c r="UKP82" s="5"/>
      <c r="UKQ82" s="5"/>
      <c r="UKR82" s="5"/>
      <c r="UKS82" s="5"/>
      <c r="UKT82" s="5"/>
      <c r="UKU82" s="5"/>
      <c r="UKV82" s="5"/>
      <c r="UKW82" s="5"/>
      <c r="UKX82" s="5"/>
      <c r="UKY82" s="5"/>
      <c r="UKZ82" s="5"/>
      <c r="ULA82" s="5"/>
      <c r="ULB82" s="5"/>
      <c r="ULC82" s="5"/>
      <c r="ULD82" s="5"/>
      <c r="ULE82" s="5"/>
      <c r="ULF82" s="5"/>
      <c r="ULG82" s="5"/>
      <c r="ULH82" s="5"/>
      <c r="ULI82" s="5"/>
      <c r="ULJ82" s="5"/>
      <c r="ULK82" s="5"/>
      <c r="ULL82" s="5"/>
      <c r="ULM82" s="5"/>
      <c r="ULN82" s="5"/>
      <c r="ULO82" s="5"/>
      <c r="ULP82" s="5"/>
      <c r="ULQ82" s="5"/>
      <c r="ULR82" s="5"/>
      <c r="ULS82" s="5"/>
      <c r="ULT82" s="5"/>
      <c r="ULU82" s="5"/>
      <c r="ULV82" s="5"/>
      <c r="ULW82" s="5"/>
      <c r="ULX82" s="5"/>
      <c r="ULY82" s="5"/>
      <c r="ULZ82" s="5"/>
      <c r="UMA82" s="5"/>
      <c r="UMB82" s="5"/>
      <c r="UMC82" s="5"/>
      <c r="UMD82" s="5"/>
      <c r="UME82" s="5"/>
      <c r="UMF82" s="5"/>
      <c r="UMG82" s="5"/>
      <c r="UMH82" s="5"/>
      <c r="UMI82" s="5"/>
      <c r="UMJ82" s="5"/>
      <c r="UMK82" s="5"/>
      <c r="UML82" s="5"/>
      <c r="UMM82" s="5"/>
      <c r="UMN82" s="5"/>
      <c r="UMO82" s="5"/>
      <c r="UMP82" s="5"/>
      <c r="UMQ82" s="5"/>
      <c r="UMR82" s="5"/>
      <c r="UMS82" s="5"/>
      <c r="UMT82" s="5"/>
      <c r="UMU82" s="5"/>
      <c r="UMV82" s="5"/>
      <c r="UMW82" s="5"/>
      <c r="UMX82" s="5"/>
      <c r="UMY82" s="5"/>
      <c r="UMZ82" s="5"/>
      <c r="UNA82" s="5"/>
      <c r="UNB82" s="5"/>
      <c r="UNC82" s="5"/>
      <c r="UND82" s="5"/>
      <c r="UNE82" s="5"/>
      <c r="UNF82" s="5"/>
      <c r="UNG82" s="5"/>
      <c r="UNH82" s="5"/>
      <c r="UNI82" s="5"/>
      <c r="UNJ82" s="5"/>
      <c r="UNK82" s="5"/>
      <c r="UNL82" s="5"/>
      <c r="UNM82" s="5"/>
      <c r="UNN82" s="5"/>
      <c r="UNO82" s="5"/>
      <c r="UNP82" s="5"/>
      <c r="UNQ82" s="5"/>
      <c r="UNR82" s="5"/>
      <c r="UNS82" s="5"/>
      <c r="UNT82" s="5"/>
      <c r="UNU82" s="5"/>
      <c r="UNV82" s="5"/>
      <c r="UNW82" s="5"/>
      <c r="UNX82" s="5"/>
      <c r="UNY82" s="5"/>
      <c r="UNZ82" s="5"/>
      <c r="UOA82" s="5"/>
      <c r="UOB82" s="5"/>
      <c r="UOC82" s="5"/>
      <c r="UOD82" s="5"/>
      <c r="UOE82" s="5"/>
      <c r="UOF82" s="5"/>
      <c r="UOG82" s="5"/>
      <c r="UOH82" s="5"/>
      <c r="UOI82" s="5"/>
      <c r="UOJ82" s="5"/>
      <c r="UOK82" s="5"/>
      <c r="UOL82" s="5"/>
      <c r="UOM82" s="5"/>
      <c r="UON82" s="5"/>
      <c r="UOO82" s="5"/>
      <c r="UOP82" s="5"/>
      <c r="UOQ82" s="5"/>
      <c r="UOR82" s="5"/>
      <c r="UOS82" s="5"/>
      <c r="UOT82" s="5"/>
      <c r="UOU82" s="5"/>
      <c r="UOV82" s="5"/>
      <c r="UOW82" s="5"/>
      <c r="UOX82" s="5"/>
      <c r="UOY82" s="5"/>
      <c r="UOZ82" s="5"/>
      <c r="UPA82" s="5"/>
      <c r="UPB82" s="5"/>
      <c r="UPC82" s="5"/>
      <c r="UPD82" s="5"/>
      <c r="UPE82" s="5"/>
      <c r="UPF82" s="5"/>
      <c r="UPG82" s="5"/>
      <c r="UPH82" s="5"/>
      <c r="UPI82" s="5"/>
      <c r="UPJ82" s="5"/>
      <c r="UPK82" s="5"/>
      <c r="UPL82" s="5"/>
      <c r="UPM82" s="5"/>
      <c r="UPN82" s="5"/>
      <c r="UPO82" s="5"/>
      <c r="UPP82" s="5"/>
      <c r="UPQ82" s="5"/>
      <c r="UPR82" s="5"/>
      <c r="UPS82" s="5"/>
      <c r="UPT82" s="5"/>
      <c r="UPU82" s="5"/>
      <c r="UPV82" s="5"/>
      <c r="UPW82" s="5"/>
      <c r="UPX82" s="5"/>
      <c r="UPY82" s="5"/>
      <c r="UPZ82" s="5"/>
      <c r="UQA82" s="5"/>
      <c r="UQB82" s="5"/>
      <c r="UQC82" s="5"/>
      <c r="UQD82" s="5"/>
      <c r="UQE82" s="5"/>
      <c r="UQF82" s="5"/>
      <c r="UQG82" s="5"/>
      <c r="UQH82" s="5"/>
      <c r="UQI82" s="5"/>
      <c r="UQJ82" s="5"/>
      <c r="UQK82" s="5"/>
      <c r="UQL82" s="5"/>
      <c r="UQM82" s="5"/>
      <c r="UQN82" s="5"/>
      <c r="UQO82" s="5"/>
      <c r="UQP82" s="5"/>
      <c r="UQQ82" s="5"/>
      <c r="UQR82" s="5"/>
      <c r="UQS82" s="5"/>
      <c r="UQT82" s="5"/>
      <c r="UQU82" s="5"/>
      <c r="UQV82" s="5"/>
      <c r="UQW82" s="5"/>
      <c r="UQX82" s="5"/>
      <c r="UQY82" s="5"/>
      <c r="UQZ82" s="5"/>
      <c r="URA82" s="5"/>
      <c r="URB82" s="5"/>
      <c r="URC82" s="5"/>
      <c r="URD82" s="5"/>
      <c r="URE82" s="5"/>
      <c r="URF82" s="5"/>
      <c r="URG82" s="5"/>
      <c r="URH82" s="5"/>
      <c r="URI82" s="5"/>
      <c r="URJ82" s="5"/>
      <c r="URK82" s="5"/>
      <c r="URL82" s="5"/>
      <c r="URM82" s="5"/>
      <c r="URN82" s="5"/>
      <c r="URO82" s="5"/>
      <c r="URP82" s="5"/>
      <c r="URQ82" s="5"/>
      <c r="URR82" s="5"/>
      <c r="URS82" s="5"/>
      <c r="URT82" s="5"/>
      <c r="URU82" s="5"/>
      <c r="URV82" s="5"/>
      <c r="URW82" s="5"/>
      <c r="URX82" s="5"/>
      <c r="URY82" s="5"/>
      <c r="URZ82" s="5"/>
      <c r="USA82" s="5"/>
      <c r="USB82" s="5"/>
      <c r="USC82" s="5"/>
      <c r="USD82" s="5"/>
      <c r="USE82" s="5"/>
      <c r="USF82" s="5"/>
      <c r="USG82" s="5"/>
      <c r="USH82" s="5"/>
      <c r="USI82" s="5"/>
      <c r="USJ82" s="5"/>
      <c r="USK82" s="5"/>
      <c r="USL82" s="5"/>
      <c r="USM82" s="5"/>
      <c r="USN82" s="5"/>
      <c r="USO82" s="5"/>
      <c r="USP82" s="5"/>
      <c r="USQ82" s="5"/>
      <c r="USR82" s="5"/>
      <c r="USS82" s="5"/>
      <c r="UST82" s="5"/>
      <c r="USU82" s="5"/>
      <c r="USV82" s="5"/>
      <c r="USW82" s="5"/>
      <c r="USX82" s="5"/>
      <c r="USY82" s="5"/>
      <c r="USZ82" s="5"/>
      <c r="UTA82" s="5"/>
      <c r="UTB82" s="5"/>
      <c r="UTC82" s="5"/>
      <c r="UTD82" s="5"/>
      <c r="UTE82" s="5"/>
      <c r="UTF82" s="5"/>
      <c r="UTG82" s="5"/>
      <c r="UTH82" s="5"/>
      <c r="UTI82" s="5"/>
      <c r="UTJ82" s="5"/>
      <c r="UTK82" s="5"/>
      <c r="UTL82" s="5"/>
      <c r="UTM82" s="5"/>
      <c r="UTN82" s="5"/>
      <c r="UTO82" s="5"/>
      <c r="UTP82" s="5"/>
      <c r="UTQ82" s="5"/>
      <c r="UTR82" s="5"/>
      <c r="UTS82" s="5"/>
      <c r="UTT82" s="5"/>
      <c r="UTU82" s="5"/>
      <c r="UTV82" s="5"/>
      <c r="UTW82" s="5"/>
      <c r="UTX82" s="5"/>
      <c r="UTY82" s="5"/>
      <c r="UTZ82" s="5"/>
      <c r="UUA82" s="5"/>
      <c r="UUB82" s="5"/>
      <c r="UUC82" s="5"/>
      <c r="UUD82" s="5"/>
      <c r="UUE82" s="5"/>
      <c r="UUF82" s="5"/>
      <c r="UUG82" s="5"/>
      <c r="UUH82" s="5"/>
      <c r="UUI82" s="5"/>
      <c r="UUJ82" s="5"/>
      <c r="UUK82" s="5"/>
      <c r="UUL82" s="5"/>
      <c r="UUM82" s="5"/>
      <c r="UUN82" s="5"/>
      <c r="UUO82" s="5"/>
      <c r="UUP82" s="5"/>
      <c r="UUQ82" s="5"/>
      <c r="UUR82" s="5"/>
      <c r="UUS82" s="5"/>
      <c r="UUT82" s="5"/>
      <c r="UUU82" s="5"/>
      <c r="UUV82" s="5"/>
      <c r="UUW82" s="5"/>
      <c r="UUX82" s="5"/>
      <c r="UUY82" s="5"/>
      <c r="UUZ82" s="5"/>
      <c r="UVA82" s="5"/>
      <c r="UVB82" s="5"/>
      <c r="UVC82" s="5"/>
      <c r="UVD82" s="5"/>
      <c r="UVE82" s="5"/>
      <c r="UVF82" s="5"/>
      <c r="UVG82" s="5"/>
      <c r="UVH82" s="5"/>
      <c r="UVI82" s="5"/>
      <c r="UVJ82" s="5"/>
      <c r="UVK82" s="5"/>
      <c r="UVL82" s="5"/>
      <c r="UVM82" s="5"/>
      <c r="UVN82" s="5"/>
      <c r="UVO82" s="5"/>
      <c r="UVP82" s="5"/>
      <c r="UVQ82" s="5"/>
      <c r="UVR82" s="5"/>
      <c r="UVS82" s="5"/>
      <c r="UVT82" s="5"/>
      <c r="UVU82" s="5"/>
      <c r="UVV82" s="5"/>
      <c r="UVW82" s="5"/>
      <c r="UVX82" s="5"/>
      <c r="UVY82" s="5"/>
      <c r="UVZ82" s="5"/>
      <c r="UWA82" s="5"/>
      <c r="UWB82" s="5"/>
      <c r="UWC82" s="5"/>
      <c r="UWD82" s="5"/>
      <c r="UWE82" s="5"/>
      <c r="UWF82" s="5"/>
      <c r="UWG82" s="5"/>
      <c r="UWH82" s="5"/>
      <c r="UWI82" s="5"/>
      <c r="UWJ82" s="5"/>
      <c r="UWK82" s="5"/>
      <c r="UWL82" s="5"/>
      <c r="UWM82" s="5"/>
      <c r="UWN82" s="5"/>
      <c r="UWO82" s="5"/>
      <c r="UWP82" s="5"/>
      <c r="UWQ82" s="5"/>
      <c r="UWR82" s="5"/>
      <c r="UWS82" s="5"/>
      <c r="UWT82" s="5"/>
      <c r="UWU82" s="5"/>
      <c r="UWV82" s="5"/>
      <c r="UWW82" s="5"/>
      <c r="UWX82" s="5"/>
      <c r="UWY82" s="5"/>
      <c r="UWZ82" s="5"/>
      <c r="UXA82" s="5"/>
      <c r="UXB82" s="5"/>
      <c r="UXC82" s="5"/>
      <c r="UXD82" s="5"/>
      <c r="UXE82" s="5"/>
      <c r="UXF82" s="5"/>
      <c r="UXG82" s="5"/>
      <c r="UXH82" s="5"/>
      <c r="UXI82" s="5"/>
      <c r="UXJ82" s="5"/>
      <c r="UXK82" s="5"/>
      <c r="UXL82" s="5"/>
      <c r="UXM82" s="5"/>
      <c r="UXN82" s="5"/>
      <c r="UXO82" s="5"/>
      <c r="UXP82" s="5"/>
      <c r="UXQ82" s="5"/>
      <c r="UXR82" s="5"/>
      <c r="UXS82" s="5"/>
      <c r="UXT82" s="5"/>
      <c r="UXU82" s="5"/>
      <c r="UXV82" s="5"/>
      <c r="UXW82" s="5"/>
      <c r="UXX82" s="5"/>
      <c r="UXY82" s="5"/>
      <c r="UXZ82" s="5"/>
      <c r="UYA82" s="5"/>
      <c r="UYB82" s="5"/>
      <c r="UYC82" s="5"/>
      <c r="UYD82" s="5"/>
      <c r="UYE82" s="5"/>
      <c r="UYF82" s="5"/>
      <c r="UYG82" s="5"/>
      <c r="UYH82" s="5"/>
      <c r="UYI82" s="5"/>
      <c r="UYJ82" s="5"/>
      <c r="UYK82" s="5"/>
      <c r="UYL82" s="5"/>
      <c r="UYM82" s="5"/>
      <c r="UYN82" s="5"/>
      <c r="UYO82" s="5"/>
      <c r="UYP82" s="5"/>
      <c r="UYQ82" s="5"/>
      <c r="UYR82" s="5"/>
      <c r="UYS82" s="5"/>
      <c r="UYT82" s="5"/>
      <c r="UYU82" s="5"/>
      <c r="UYV82" s="5"/>
      <c r="UYW82" s="5"/>
      <c r="UYX82" s="5"/>
      <c r="UYY82" s="5"/>
      <c r="UYZ82" s="5"/>
      <c r="UZA82" s="5"/>
      <c r="UZB82" s="5"/>
      <c r="UZC82" s="5"/>
      <c r="UZD82" s="5"/>
      <c r="UZE82" s="5"/>
      <c r="UZF82" s="5"/>
      <c r="UZG82" s="5"/>
      <c r="UZH82" s="5"/>
      <c r="UZI82" s="5"/>
      <c r="UZJ82" s="5"/>
      <c r="UZK82" s="5"/>
      <c r="UZL82" s="5"/>
      <c r="UZM82" s="5"/>
      <c r="UZN82" s="5"/>
      <c r="UZO82" s="5"/>
      <c r="UZP82" s="5"/>
      <c r="UZQ82" s="5"/>
      <c r="UZR82" s="5"/>
      <c r="UZS82" s="5"/>
      <c r="UZT82" s="5"/>
      <c r="UZU82" s="5"/>
      <c r="UZV82" s="5"/>
      <c r="UZW82" s="5"/>
      <c r="UZX82" s="5"/>
      <c r="UZY82" s="5"/>
      <c r="UZZ82" s="5"/>
      <c r="VAA82" s="5"/>
      <c r="VAB82" s="5"/>
      <c r="VAC82" s="5"/>
      <c r="VAD82" s="5"/>
      <c r="VAE82" s="5"/>
      <c r="VAF82" s="5"/>
      <c r="VAG82" s="5"/>
      <c r="VAH82" s="5"/>
      <c r="VAI82" s="5"/>
      <c r="VAJ82" s="5"/>
      <c r="VAK82" s="5"/>
      <c r="VAL82" s="5"/>
      <c r="VAM82" s="5"/>
      <c r="VAN82" s="5"/>
      <c r="VAO82" s="5"/>
      <c r="VAP82" s="5"/>
      <c r="VAQ82" s="5"/>
      <c r="VAR82" s="5"/>
      <c r="VAS82" s="5"/>
      <c r="VAT82" s="5"/>
      <c r="VAU82" s="5"/>
      <c r="VAV82" s="5"/>
      <c r="VAW82" s="5"/>
      <c r="VAX82" s="5"/>
      <c r="VAY82" s="5"/>
      <c r="VAZ82" s="5"/>
      <c r="VBA82" s="5"/>
      <c r="VBB82" s="5"/>
      <c r="VBC82" s="5"/>
      <c r="VBD82" s="5"/>
      <c r="VBE82" s="5"/>
      <c r="VBF82" s="5"/>
      <c r="VBG82" s="5"/>
      <c r="VBH82" s="5"/>
      <c r="VBI82" s="5"/>
      <c r="VBJ82" s="5"/>
      <c r="VBK82" s="5"/>
      <c r="VBL82" s="5"/>
      <c r="VBM82" s="5"/>
      <c r="VBN82" s="5"/>
      <c r="VBO82" s="5"/>
      <c r="VBP82" s="5"/>
      <c r="VBQ82" s="5"/>
      <c r="VBR82" s="5"/>
      <c r="VBS82" s="5"/>
      <c r="VBT82" s="5"/>
      <c r="VBU82" s="5"/>
      <c r="VBV82" s="5"/>
      <c r="VBW82" s="5"/>
      <c r="VBX82" s="5"/>
      <c r="VBY82" s="5"/>
      <c r="VBZ82" s="5"/>
      <c r="VCA82" s="5"/>
      <c r="VCB82" s="5"/>
      <c r="VCC82" s="5"/>
      <c r="VCD82" s="5"/>
      <c r="VCE82" s="5"/>
      <c r="VCF82" s="5"/>
      <c r="VCG82" s="5"/>
      <c r="VCH82" s="5"/>
      <c r="VCI82" s="5"/>
      <c r="VCJ82" s="5"/>
      <c r="VCK82" s="5"/>
      <c r="VCL82" s="5"/>
      <c r="VCM82" s="5"/>
      <c r="VCN82" s="5"/>
      <c r="VCO82" s="5"/>
      <c r="VCP82" s="5"/>
      <c r="VCQ82" s="5"/>
      <c r="VCR82" s="5"/>
      <c r="VCS82" s="5"/>
      <c r="VCT82" s="5"/>
      <c r="VCU82" s="5"/>
      <c r="VCV82" s="5"/>
      <c r="VCW82" s="5"/>
      <c r="VCX82" s="5"/>
      <c r="VCY82" s="5"/>
      <c r="VCZ82" s="5"/>
      <c r="VDA82" s="5"/>
      <c r="VDB82" s="5"/>
      <c r="VDC82" s="5"/>
      <c r="VDD82" s="5"/>
      <c r="VDE82" s="5"/>
      <c r="VDF82" s="5"/>
      <c r="VDG82" s="5"/>
      <c r="VDH82" s="5"/>
      <c r="VDI82" s="5"/>
      <c r="VDJ82" s="5"/>
      <c r="VDK82" s="5"/>
      <c r="VDL82" s="5"/>
      <c r="VDM82" s="5"/>
      <c r="VDN82" s="5"/>
      <c r="VDO82" s="5"/>
      <c r="VDP82" s="5"/>
      <c r="VDQ82" s="5"/>
      <c r="VDR82" s="5"/>
      <c r="VDS82" s="5"/>
      <c r="VDT82" s="5"/>
      <c r="VDU82" s="5"/>
      <c r="VDV82" s="5"/>
      <c r="VDW82" s="5"/>
      <c r="VDX82" s="5"/>
      <c r="VDY82" s="5"/>
      <c r="VDZ82" s="5"/>
      <c r="VEA82" s="5"/>
      <c r="VEB82" s="5"/>
      <c r="VEC82" s="5"/>
      <c r="VED82" s="5"/>
      <c r="VEE82" s="5"/>
      <c r="VEF82" s="5"/>
      <c r="VEG82" s="5"/>
      <c r="VEH82" s="5"/>
      <c r="VEI82" s="5"/>
      <c r="VEJ82" s="5"/>
      <c r="VEK82" s="5"/>
      <c r="VEL82" s="5"/>
      <c r="VEM82" s="5"/>
      <c r="VEN82" s="5"/>
      <c r="VEO82" s="5"/>
      <c r="VEP82" s="5"/>
      <c r="VEQ82" s="5"/>
      <c r="VER82" s="5"/>
      <c r="VES82" s="5"/>
      <c r="VET82" s="5"/>
      <c r="VEU82" s="5"/>
      <c r="VEV82" s="5"/>
      <c r="VEW82" s="5"/>
      <c r="VEX82" s="5"/>
      <c r="VEY82" s="5"/>
      <c r="VEZ82" s="5"/>
      <c r="VFA82" s="5"/>
      <c r="VFB82" s="5"/>
      <c r="VFC82" s="5"/>
      <c r="VFD82" s="5"/>
      <c r="VFE82" s="5"/>
      <c r="VFF82" s="5"/>
      <c r="VFG82" s="5"/>
      <c r="VFH82" s="5"/>
      <c r="VFI82" s="5"/>
      <c r="VFJ82" s="5"/>
      <c r="VFK82" s="5"/>
      <c r="VFL82" s="5"/>
      <c r="VFM82" s="5"/>
      <c r="VFN82" s="5"/>
      <c r="VFO82" s="5"/>
      <c r="VFP82" s="5"/>
      <c r="VFQ82" s="5"/>
      <c r="VFR82" s="5"/>
      <c r="VFS82" s="5"/>
      <c r="VFT82" s="5"/>
      <c r="VFU82" s="5"/>
      <c r="VFV82" s="5"/>
      <c r="VFW82" s="5"/>
      <c r="VFX82" s="5"/>
      <c r="VFY82" s="5"/>
      <c r="VFZ82" s="5"/>
      <c r="VGA82" s="5"/>
      <c r="VGB82" s="5"/>
      <c r="VGC82" s="5"/>
      <c r="VGD82" s="5"/>
      <c r="VGE82" s="5"/>
      <c r="VGF82" s="5"/>
      <c r="VGG82" s="5"/>
      <c r="VGH82" s="5"/>
      <c r="VGI82" s="5"/>
      <c r="VGJ82" s="5"/>
      <c r="VGK82" s="5"/>
      <c r="VGL82" s="5"/>
      <c r="VGM82" s="5"/>
      <c r="VGN82" s="5"/>
      <c r="VGO82" s="5"/>
      <c r="VGP82" s="5"/>
      <c r="VGQ82" s="5"/>
      <c r="VGR82" s="5"/>
      <c r="VGS82" s="5"/>
      <c r="VGT82" s="5"/>
      <c r="VGU82" s="5"/>
      <c r="VGV82" s="5"/>
      <c r="VGW82" s="5"/>
      <c r="VGX82" s="5"/>
      <c r="VGY82" s="5"/>
      <c r="VGZ82" s="5"/>
      <c r="VHA82" s="5"/>
      <c r="VHB82" s="5"/>
      <c r="VHC82" s="5"/>
      <c r="VHD82" s="5"/>
      <c r="VHE82" s="5"/>
      <c r="VHF82" s="5"/>
      <c r="VHG82" s="5"/>
      <c r="VHH82" s="5"/>
      <c r="VHI82" s="5"/>
      <c r="VHJ82" s="5"/>
      <c r="VHK82" s="5"/>
      <c r="VHL82" s="5"/>
      <c r="VHM82" s="5"/>
      <c r="VHN82" s="5"/>
      <c r="VHO82" s="5"/>
      <c r="VHP82" s="5"/>
      <c r="VHQ82" s="5"/>
      <c r="VHR82" s="5"/>
      <c r="VHS82" s="5"/>
      <c r="VHT82" s="5"/>
      <c r="VHU82" s="5"/>
      <c r="VHV82" s="5"/>
      <c r="VHW82" s="5"/>
      <c r="VHX82" s="5"/>
      <c r="VHY82" s="5"/>
      <c r="VHZ82" s="5"/>
      <c r="VIA82" s="5"/>
      <c r="VIB82" s="5"/>
      <c r="VIC82" s="5"/>
      <c r="VID82" s="5"/>
      <c r="VIE82" s="5"/>
      <c r="VIF82" s="5"/>
      <c r="VIG82" s="5"/>
      <c r="VIH82" s="5"/>
      <c r="VII82" s="5"/>
      <c r="VIJ82" s="5"/>
      <c r="VIK82" s="5"/>
      <c r="VIL82" s="5"/>
      <c r="VIM82" s="5"/>
      <c r="VIN82" s="5"/>
      <c r="VIO82" s="5"/>
      <c r="VIP82" s="5"/>
      <c r="VIQ82" s="5"/>
      <c r="VIR82" s="5"/>
      <c r="VIS82" s="5"/>
      <c r="VIT82" s="5"/>
      <c r="VIU82" s="5"/>
      <c r="VIV82" s="5"/>
      <c r="VIW82" s="5"/>
      <c r="VIX82" s="5"/>
      <c r="VIY82" s="5"/>
      <c r="VIZ82" s="5"/>
      <c r="VJA82" s="5"/>
      <c r="VJB82" s="5"/>
      <c r="VJC82" s="5"/>
      <c r="VJD82" s="5"/>
      <c r="VJE82" s="5"/>
      <c r="VJF82" s="5"/>
      <c r="VJG82" s="5"/>
      <c r="VJH82" s="5"/>
      <c r="VJI82" s="5"/>
      <c r="VJJ82" s="5"/>
      <c r="VJK82" s="5"/>
      <c r="VJL82" s="5"/>
      <c r="VJM82" s="5"/>
      <c r="VJN82" s="5"/>
      <c r="VJO82" s="5"/>
      <c r="VJP82" s="5"/>
      <c r="VJQ82" s="5"/>
      <c r="VJR82" s="5"/>
      <c r="VJS82" s="5"/>
      <c r="VJT82" s="5"/>
      <c r="VJU82" s="5"/>
      <c r="VJV82" s="5"/>
      <c r="VJW82" s="5"/>
      <c r="VJX82" s="5"/>
      <c r="VJY82" s="5"/>
      <c r="VJZ82" s="5"/>
      <c r="VKA82" s="5"/>
      <c r="VKB82" s="5"/>
      <c r="VKC82" s="5"/>
      <c r="VKD82" s="5"/>
      <c r="VKE82" s="5"/>
      <c r="VKF82" s="5"/>
      <c r="VKG82" s="5"/>
      <c r="VKH82" s="5"/>
      <c r="VKI82" s="5"/>
      <c r="VKJ82" s="5"/>
      <c r="VKK82" s="5"/>
      <c r="VKL82" s="5"/>
      <c r="VKM82" s="5"/>
      <c r="VKN82" s="5"/>
      <c r="VKO82" s="5"/>
      <c r="VKP82" s="5"/>
      <c r="VKQ82" s="5"/>
      <c r="VKR82" s="5"/>
      <c r="VKS82" s="5"/>
      <c r="VKT82" s="5"/>
      <c r="VKU82" s="5"/>
      <c r="VKV82" s="5"/>
      <c r="VKW82" s="5"/>
      <c r="VKX82" s="5"/>
      <c r="VKY82" s="5"/>
      <c r="VKZ82" s="5"/>
      <c r="VLA82" s="5"/>
      <c r="VLB82" s="5"/>
      <c r="VLC82" s="5"/>
      <c r="VLD82" s="5"/>
      <c r="VLE82" s="5"/>
      <c r="VLF82" s="5"/>
      <c r="VLG82" s="5"/>
      <c r="VLH82" s="5"/>
      <c r="VLI82" s="5"/>
      <c r="VLJ82" s="5"/>
      <c r="VLK82" s="5"/>
      <c r="VLL82" s="5"/>
      <c r="VLM82" s="5"/>
      <c r="VLN82" s="5"/>
      <c r="VLO82" s="5"/>
      <c r="VLP82" s="5"/>
      <c r="VLQ82" s="5"/>
      <c r="VLR82" s="5"/>
      <c r="VLS82" s="5"/>
      <c r="VLT82" s="5"/>
      <c r="VLU82" s="5"/>
      <c r="VLV82" s="5"/>
      <c r="VLW82" s="5"/>
      <c r="VLX82" s="5"/>
      <c r="VLY82" s="5"/>
      <c r="VLZ82" s="5"/>
      <c r="VMA82" s="5"/>
      <c r="VMB82" s="5"/>
      <c r="VMC82" s="5"/>
      <c r="VMD82" s="5"/>
      <c r="VME82" s="5"/>
      <c r="VMF82" s="5"/>
      <c r="VMG82" s="5"/>
      <c r="VMH82" s="5"/>
      <c r="VMI82" s="5"/>
      <c r="VMJ82" s="5"/>
      <c r="VMK82" s="5"/>
      <c r="VML82" s="5"/>
      <c r="VMM82" s="5"/>
      <c r="VMN82" s="5"/>
      <c r="VMO82" s="5"/>
      <c r="VMP82" s="5"/>
      <c r="VMQ82" s="5"/>
      <c r="VMR82" s="5"/>
      <c r="VMS82" s="5"/>
      <c r="VMT82" s="5"/>
      <c r="VMU82" s="5"/>
      <c r="VMV82" s="5"/>
      <c r="VMW82" s="5"/>
      <c r="VMX82" s="5"/>
      <c r="VMY82" s="5"/>
      <c r="VMZ82" s="5"/>
      <c r="VNA82" s="5"/>
      <c r="VNB82" s="5"/>
      <c r="VNC82" s="5"/>
      <c r="VND82" s="5"/>
      <c r="VNE82" s="5"/>
      <c r="VNF82" s="5"/>
      <c r="VNG82" s="5"/>
      <c r="VNH82" s="5"/>
      <c r="VNI82" s="5"/>
      <c r="VNJ82" s="5"/>
      <c r="VNK82" s="5"/>
      <c r="VNL82" s="5"/>
      <c r="VNM82" s="5"/>
      <c r="VNN82" s="5"/>
      <c r="VNO82" s="5"/>
      <c r="VNP82" s="5"/>
      <c r="VNQ82" s="5"/>
      <c r="VNR82" s="5"/>
      <c r="VNS82" s="5"/>
      <c r="VNT82" s="5"/>
      <c r="VNU82" s="5"/>
      <c r="VNV82" s="5"/>
      <c r="VNW82" s="5"/>
      <c r="VNX82" s="5"/>
      <c r="VNY82" s="5"/>
      <c r="VNZ82" s="5"/>
      <c r="VOA82" s="5"/>
      <c r="VOB82" s="5"/>
      <c r="VOC82" s="5"/>
      <c r="VOD82" s="5"/>
      <c r="VOE82" s="5"/>
      <c r="VOF82" s="5"/>
      <c r="VOG82" s="5"/>
      <c r="VOH82" s="5"/>
      <c r="VOI82" s="5"/>
      <c r="VOJ82" s="5"/>
      <c r="VOK82" s="5"/>
      <c r="VOL82" s="5"/>
      <c r="VOM82" s="5"/>
      <c r="VON82" s="5"/>
      <c r="VOO82" s="5"/>
      <c r="VOP82" s="5"/>
      <c r="VOQ82" s="5"/>
      <c r="VOR82" s="5"/>
      <c r="VOS82" s="5"/>
      <c r="VOT82" s="5"/>
      <c r="VOU82" s="5"/>
      <c r="VOV82" s="5"/>
      <c r="VOW82" s="5"/>
      <c r="VOX82" s="5"/>
      <c r="VOY82" s="5"/>
      <c r="VOZ82" s="5"/>
      <c r="VPA82" s="5"/>
      <c r="VPB82" s="5"/>
      <c r="VPC82" s="5"/>
      <c r="VPD82" s="5"/>
      <c r="VPE82" s="5"/>
      <c r="VPF82" s="5"/>
      <c r="VPG82" s="5"/>
      <c r="VPH82" s="5"/>
      <c r="VPI82" s="5"/>
      <c r="VPJ82" s="5"/>
      <c r="VPK82" s="5"/>
      <c r="VPL82" s="5"/>
      <c r="VPM82" s="5"/>
      <c r="VPN82" s="5"/>
      <c r="VPO82" s="5"/>
      <c r="VPP82" s="5"/>
      <c r="VPQ82" s="5"/>
      <c r="VPR82" s="5"/>
      <c r="VPS82" s="5"/>
      <c r="VPT82" s="5"/>
      <c r="VPU82" s="5"/>
      <c r="VPV82" s="5"/>
      <c r="VPW82" s="5"/>
      <c r="VPX82" s="5"/>
      <c r="VPY82" s="5"/>
      <c r="VPZ82" s="5"/>
      <c r="VQA82" s="5"/>
      <c r="VQB82" s="5"/>
      <c r="VQC82" s="5"/>
      <c r="VQD82" s="5"/>
      <c r="VQE82" s="5"/>
      <c r="VQF82" s="5"/>
      <c r="VQG82" s="5"/>
      <c r="VQH82" s="5"/>
      <c r="VQI82" s="5"/>
      <c r="VQJ82" s="5"/>
      <c r="VQK82" s="5"/>
      <c r="VQL82" s="5"/>
      <c r="VQM82" s="5"/>
      <c r="VQN82" s="5"/>
      <c r="VQO82" s="5"/>
      <c r="VQP82" s="5"/>
      <c r="VQQ82" s="5"/>
      <c r="VQR82" s="5"/>
      <c r="VQS82" s="5"/>
      <c r="VQT82" s="5"/>
      <c r="VQU82" s="5"/>
      <c r="VQV82" s="5"/>
      <c r="VQW82" s="5"/>
      <c r="VQX82" s="5"/>
      <c r="VQY82" s="5"/>
      <c r="VQZ82" s="5"/>
      <c r="VRA82" s="5"/>
      <c r="VRB82" s="5"/>
      <c r="VRC82" s="5"/>
      <c r="VRD82" s="5"/>
      <c r="VRE82" s="5"/>
      <c r="VRF82" s="5"/>
      <c r="VRG82" s="5"/>
      <c r="VRH82" s="5"/>
      <c r="VRI82" s="5"/>
      <c r="VRJ82" s="5"/>
      <c r="VRK82" s="5"/>
      <c r="VRL82" s="5"/>
      <c r="VRM82" s="5"/>
      <c r="VRN82" s="5"/>
      <c r="VRO82" s="5"/>
      <c r="VRP82" s="5"/>
      <c r="VRQ82" s="5"/>
      <c r="VRR82" s="5"/>
      <c r="VRS82" s="5"/>
      <c r="VRT82" s="5"/>
      <c r="VRU82" s="5"/>
      <c r="VRV82" s="5"/>
      <c r="VRW82" s="5"/>
      <c r="VRX82" s="5"/>
      <c r="VRY82" s="5"/>
      <c r="VRZ82" s="5"/>
      <c r="VSA82" s="5"/>
      <c r="VSB82" s="5"/>
      <c r="VSC82" s="5"/>
      <c r="VSD82" s="5"/>
      <c r="VSE82" s="5"/>
      <c r="VSF82" s="5"/>
      <c r="VSG82" s="5"/>
      <c r="VSH82" s="5"/>
      <c r="VSI82" s="5"/>
      <c r="VSJ82" s="5"/>
      <c r="VSK82" s="5"/>
      <c r="VSL82" s="5"/>
      <c r="VSM82" s="5"/>
      <c r="VSN82" s="5"/>
      <c r="VSO82" s="5"/>
      <c r="VSP82" s="5"/>
      <c r="VSQ82" s="5"/>
      <c r="VSR82" s="5"/>
      <c r="VSS82" s="5"/>
      <c r="VST82" s="5"/>
      <c r="VSU82" s="5"/>
      <c r="VSV82" s="5"/>
      <c r="VSW82" s="5"/>
      <c r="VSX82" s="5"/>
      <c r="VSY82" s="5"/>
      <c r="VSZ82" s="5"/>
      <c r="VTA82" s="5"/>
      <c r="VTB82" s="5"/>
      <c r="VTC82" s="5"/>
      <c r="VTD82" s="5"/>
      <c r="VTE82" s="5"/>
      <c r="VTF82" s="5"/>
      <c r="VTG82" s="5"/>
      <c r="VTH82" s="5"/>
      <c r="VTI82" s="5"/>
      <c r="VTJ82" s="5"/>
      <c r="VTK82" s="5"/>
      <c r="VTL82" s="5"/>
      <c r="VTM82" s="5"/>
      <c r="VTN82" s="5"/>
      <c r="VTO82" s="5"/>
      <c r="VTP82" s="5"/>
      <c r="VTQ82" s="5"/>
      <c r="VTR82" s="5"/>
      <c r="VTS82" s="5"/>
      <c r="VTT82" s="5"/>
      <c r="VTU82" s="5"/>
      <c r="VTV82" s="5"/>
      <c r="VTW82" s="5"/>
      <c r="VTX82" s="5"/>
      <c r="VTY82" s="5"/>
      <c r="VTZ82" s="5"/>
      <c r="VUA82" s="5"/>
      <c r="VUB82" s="5"/>
      <c r="VUC82" s="5"/>
      <c r="VUD82" s="5"/>
      <c r="VUE82" s="5"/>
      <c r="VUF82" s="5"/>
      <c r="VUG82" s="5"/>
      <c r="VUH82" s="5"/>
      <c r="VUI82" s="5"/>
      <c r="VUJ82" s="5"/>
      <c r="VUK82" s="5"/>
      <c r="VUL82" s="5"/>
      <c r="VUM82" s="5"/>
      <c r="VUN82" s="5"/>
      <c r="VUO82" s="5"/>
      <c r="VUP82" s="5"/>
      <c r="VUQ82" s="5"/>
      <c r="VUR82" s="5"/>
      <c r="VUS82" s="5"/>
      <c r="VUT82" s="5"/>
      <c r="VUU82" s="5"/>
      <c r="VUV82" s="5"/>
      <c r="VUW82" s="5"/>
      <c r="VUX82" s="5"/>
      <c r="VUY82" s="5"/>
      <c r="VUZ82" s="5"/>
      <c r="VVA82" s="5"/>
      <c r="VVB82" s="5"/>
      <c r="VVC82" s="5"/>
      <c r="VVD82" s="5"/>
      <c r="VVE82" s="5"/>
      <c r="VVF82" s="5"/>
      <c r="VVG82" s="5"/>
      <c r="VVH82" s="5"/>
      <c r="VVI82" s="5"/>
      <c r="VVJ82" s="5"/>
      <c r="VVK82" s="5"/>
      <c r="VVL82" s="5"/>
      <c r="VVM82" s="5"/>
      <c r="VVN82" s="5"/>
      <c r="VVO82" s="5"/>
      <c r="VVP82" s="5"/>
      <c r="VVQ82" s="5"/>
      <c r="VVR82" s="5"/>
      <c r="VVS82" s="5"/>
      <c r="VVT82" s="5"/>
      <c r="VVU82" s="5"/>
      <c r="VVV82" s="5"/>
      <c r="VVW82" s="5"/>
      <c r="VVX82" s="5"/>
      <c r="VVY82" s="5"/>
      <c r="VVZ82" s="5"/>
      <c r="VWA82" s="5"/>
      <c r="VWB82" s="5"/>
      <c r="VWC82" s="5"/>
      <c r="VWD82" s="5"/>
      <c r="VWE82" s="5"/>
      <c r="VWF82" s="5"/>
      <c r="VWG82" s="5"/>
      <c r="VWH82" s="5"/>
      <c r="VWI82" s="5"/>
      <c r="VWJ82" s="5"/>
      <c r="VWK82" s="5"/>
      <c r="VWL82" s="5"/>
      <c r="VWM82" s="5"/>
      <c r="VWN82" s="5"/>
      <c r="VWO82" s="5"/>
      <c r="VWP82" s="5"/>
      <c r="VWQ82" s="5"/>
      <c r="VWR82" s="5"/>
      <c r="VWS82" s="5"/>
      <c r="VWT82" s="5"/>
      <c r="VWU82" s="5"/>
      <c r="VWV82" s="5"/>
      <c r="VWW82" s="5"/>
      <c r="VWX82" s="5"/>
      <c r="VWY82" s="5"/>
      <c r="VWZ82" s="5"/>
      <c r="VXA82" s="5"/>
      <c r="VXB82" s="5"/>
      <c r="VXC82" s="5"/>
      <c r="VXD82" s="5"/>
      <c r="VXE82" s="5"/>
      <c r="VXF82" s="5"/>
      <c r="VXG82" s="5"/>
      <c r="VXH82" s="5"/>
      <c r="VXI82" s="5"/>
      <c r="VXJ82" s="5"/>
      <c r="VXK82" s="5"/>
      <c r="VXL82" s="5"/>
      <c r="VXM82" s="5"/>
      <c r="VXN82" s="5"/>
      <c r="VXO82" s="5"/>
      <c r="VXP82" s="5"/>
      <c r="VXQ82" s="5"/>
      <c r="VXR82" s="5"/>
      <c r="VXS82" s="5"/>
      <c r="VXT82" s="5"/>
      <c r="VXU82" s="5"/>
      <c r="VXV82" s="5"/>
      <c r="VXW82" s="5"/>
      <c r="VXX82" s="5"/>
      <c r="VXY82" s="5"/>
      <c r="VXZ82" s="5"/>
      <c r="VYA82" s="5"/>
      <c r="VYB82" s="5"/>
      <c r="VYC82" s="5"/>
      <c r="VYD82" s="5"/>
      <c r="VYE82" s="5"/>
      <c r="VYF82" s="5"/>
      <c r="VYG82" s="5"/>
      <c r="VYH82" s="5"/>
      <c r="VYI82" s="5"/>
      <c r="VYJ82" s="5"/>
      <c r="VYK82" s="5"/>
      <c r="VYL82" s="5"/>
      <c r="VYM82" s="5"/>
      <c r="VYN82" s="5"/>
      <c r="VYO82" s="5"/>
      <c r="VYP82" s="5"/>
      <c r="VYQ82" s="5"/>
      <c r="VYR82" s="5"/>
      <c r="VYS82" s="5"/>
      <c r="VYT82" s="5"/>
      <c r="VYU82" s="5"/>
      <c r="VYV82" s="5"/>
      <c r="VYW82" s="5"/>
      <c r="VYX82" s="5"/>
      <c r="VYY82" s="5"/>
      <c r="VYZ82" s="5"/>
      <c r="VZA82" s="5"/>
      <c r="VZB82" s="5"/>
      <c r="VZC82" s="5"/>
      <c r="VZD82" s="5"/>
      <c r="VZE82" s="5"/>
      <c r="VZF82" s="5"/>
      <c r="VZG82" s="5"/>
      <c r="VZH82" s="5"/>
      <c r="VZI82" s="5"/>
      <c r="VZJ82" s="5"/>
      <c r="VZK82" s="5"/>
      <c r="VZL82" s="5"/>
      <c r="VZM82" s="5"/>
      <c r="VZN82" s="5"/>
      <c r="VZO82" s="5"/>
      <c r="VZP82" s="5"/>
      <c r="VZQ82" s="5"/>
      <c r="VZR82" s="5"/>
      <c r="VZS82" s="5"/>
      <c r="VZT82" s="5"/>
      <c r="VZU82" s="5"/>
      <c r="VZV82" s="5"/>
      <c r="VZW82" s="5"/>
      <c r="VZX82" s="5"/>
      <c r="VZY82" s="5"/>
      <c r="VZZ82" s="5"/>
      <c r="WAA82" s="5"/>
      <c r="WAB82" s="5"/>
      <c r="WAC82" s="5"/>
      <c r="WAD82" s="5"/>
      <c r="WAE82" s="5"/>
      <c r="WAF82" s="5"/>
      <c r="WAG82" s="5"/>
      <c r="WAH82" s="5"/>
      <c r="WAI82" s="5"/>
      <c r="WAJ82" s="5"/>
      <c r="WAK82" s="5"/>
      <c r="WAL82" s="5"/>
      <c r="WAM82" s="5"/>
      <c r="WAN82" s="5"/>
      <c r="WAO82" s="5"/>
      <c r="WAP82" s="5"/>
      <c r="WAQ82" s="5"/>
      <c r="WAR82" s="5"/>
      <c r="WAS82" s="5"/>
      <c r="WAT82" s="5"/>
      <c r="WAU82" s="5"/>
      <c r="WAV82" s="5"/>
      <c r="WAW82" s="5"/>
      <c r="WAX82" s="5"/>
      <c r="WAY82" s="5"/>
      <c r="WAZ82" s="5"/>
      <c r="WBA82" s="5"/>
      <c r="WBB82" s="5"/>
      <c r="WBC82" s="5"/>
      <c r="WBD82" s="5"/>
      <c r="WBE82" s="5"/>
      <c r="WBF82" s="5"/>
      <c r="WBG82" s="5"/>
      <c r="WBH82" s="5"/>
      <c r="WBI82" s="5"/>
      <c r="WBJ82" s="5"/>
      <c r="WBK82" s="5"/>
      <c r="WBL82" s="5"/>
      <c r="WBM82" s="5"/>
      <c r="WBN82" s="5"/>
      <c r="WBO82" s="5"/>
      <c r="WBP82" s="5"/>
      <c r="WBQ82" s="5"/>
      <c r="WBR82" s="5"/>
      <c r="WBS82" s="5"/>
      <c r="WBT82" s="5"/>
      <c r="WBU82" s="5"/>
      <c r="WBV82" s="5"/>
      <c r="WBW82" s="5"/>
      <c r="WBX82" s="5"/>
      <c r="WBY82" s="5"/>
      <c r="WBZ82" s="5"/>
      <c r="WCA82" s="5"/>
      <c r="WCB82" s="5"/>
      <c r="WCC82" s="5"/>
      <c r="WCD82" s="5"/>
      <c r="WCE82" s="5"/>
      <c r="WCF82" s="5"/>
      <c r="WCG82" s="5"/>
      <c r="WCH82" s="5"/>
      <c r="WCI82" s="5"/>
      <c r="WCJ82" s="5"/>
      <c r="WCK82" s="5"/>
      <c r="WCL82" s="5"/>
      <c r="WCM82" s="5"/>
      <c r="WCN82" s="5"/>
      <c r="WCO82" s="5"/>
      <c r="WCP82" s="5"/>
      <c r="WCQ82" s="5"/>
      <c r="WCR82" s="5"/>
      <c r="WCS82" s="5"/>
      <c r="WCT82" s="5"/>
      <c r="WCU82" s="5"/>
      <c r="WCV82" s="5"/>
      <c r="WCW82" s="5"/>
      <c r="WCX82" s="5"/>
      <c r="WCY82" s="5"/>
      <c r="WCZ82" s="5"/>
      <c r="WDA82" s="5"/>
      <c r="WDB82" s="5"/>
      <c r="WDC82" s="5"/>
      <c r="WDD82" s="5"/>
      <c r="WDE82" s="5"/>
      <c r="WDF82" s="5"/>
      <c r="WDG82" s="5"/>
      <c r="WDH82" s="5"/>
      <c r="WDI82" s="5"/>
      <c r="WDJ82" s="5"/>
      <c r="WDK82" s="5"/>
      <c r="WDL82" s="5"/>
      <c r="WDM82" s="5"/>
      <c r="WDN82" s="5"/>
      <c r="WDO82" s="5"/>
      <c r="WDP82" s="5"/>
      <c r="WDQ82" s="5"/>
      <c r="WDR82" s="5"/>
      <c r="WDS82" s="5"/>
      <c r="WDT82" s="5"/>
      <c r="WDU82" s="5"/>
      <c r="WDV82" s="5"/>
      <c r="WDW82" s="5"/>
      <c r="WDX82" s="5"/>
      <c r="WDY82" s="5"/>
      <c r="WDZ82" s="5"/>
      <c r="WEA82" s="5"/>
      <c r="WEB82" s="5"/>
      <c r="WEC82" s="5"/>
      <c r="WED82" s="5"/>
      <c r="WEE82" s="5"/>
      <c r="WEF82" s="5"/>
      <c r="WEG82" s="5"/>
      <c r="WEH82" s="5"/>
      <c r="WEI82" s="5"/>
      <c r="WEJ82" s="5"/>
      <c r="WEK82" s="5"/>
      <c r="WEL82" s="5"/>
      <c r="WEM82" s="5"/>
      <c r="WEN82" s="5"/>
      <c r="WEO82" s="5"/>
      <c r="WEP82" s="5"/>
      <c r="WEQ82" s="5"/>
      <c r="WER82" s="5"/>
      <c r="WES82" s="5"/>
      <c r="WET82" s="5"/>
      <c r="WEU82" s="5"/>
      <c r="WEV82" s="5"/>
      <c r="WEW82" s="5"/>
      <c r="WEX82" s="5"/>
      <c r="WEY82" s="5"/>
      <c r="WEZ82" s="5"/>
      <c r="WFA82" s="5"/>
      <c r="WFB82" s="5"/>
      <c r="WFC82" s="5"/>
      <c r="WFD82" s="5"/>
      <c r="WFE82" s="5"/>
      <c r="WFF82" s="5"/>
      <c r="WFG82" s="5"/>
      <c r="WFH82" s="5"/>
      <c r="WFI82" s="5"/>
      <c r="WFJ82" s="5"/>
      <c r="WFK82" s="5"/>
      <c r="WFL82" s="5"/>
      <c r="WFM82" s="5"/>
      <c r="WFN82" s="5"/>
      <c r="WFO82" s="5"/>
      <c r="WFP82" s="5"/>
      <c r="WFQ82" s="5"/>
      <c r="WFR82" s="5"/>
      <c r="WFS82" s="5"/>
      <c r="WFT82" s="5"/>
      <c r="WFU82" s="5"/>
      <c r="WFV82" s="5"/>
      <c r="WFW82" s="5"/>
      <c r="WFX82" s="5"/>
      <c r="WFY82" s="5"/>
      <c r="WFZ82" s="5"/>
      <c r="WGA82" s="5"/>
      <c r="WGB82" s="5"/>
      <c r="WGC82" s="5"/>
      <c r="WGD82" s="5"/>
      <c r="WGE82" s="5"/>
      <c r="WGF82" s="5"/>
      <c r="WGG82" s="5"/>
      <c r="WGH82" s="5"/>
      <c r="WGI82" s="5"/>
      <c r="WGJ82" s="5"/>
      <c r="WGK82" s="5"/>
      <c r="WGL82" s="5"/>
      <c r="WGM82" s="5"/>
      <c r="WGN82" s="5"/>
      <c r="WGO82" s="5"/>
      <c r="WGP82" s="5"/>
      <c r="WGQ82" s="5"/>
      <c r="WGR82" s="5"/>
      <c r="WGS82" s="5"/>
      <c r="WGT82" s="5"/>
      <c r="WGU82" s="5"/>
      <c r="WGV82" s="5"/>
      <c r="WGW82" s="5"/>
      <c r="WGX82" s="5"/>
      <c r="WGY82" s="5"/>
      <c r="WGZ82" s="5"/>
      <c r="WHA82" s="5"/>
      <c r="WHB82" s="5"/>
      <c r="WHC82" s="5"/>
      <c r="WHD82" s="5"/>
      <c r="WHE82" s="5"/>
      <c r="WHF82" s="5"/>
      <c r="WHG82" s="5"/>
      <c r="WHH82" s="5"/>
      <c r="WHI82" s="5"/>
      <c r="WHJ82" s="5"/>
      <c r="WHK82" s="5"/>
      <c r="WHL82" s="5"/>
      <c r="WHM82" s="5"/>
      <c r="WHN82" s="5"/>
      <c r="WHO82" s="5"/>
      <c r="WHP82" s="5"/>
      <c r="WHQ82" s="5"/>
      <c r="WHR82" s="5"/>
      <c r="WHS82" s="5"/>
      <c r="WHT82" s="5"/>
      <c r="WHU82" s="5"/>
      <c r="WHV82" s="5"/>
      <c r="WHW82" s="5"/>
      <c r="WHX82" s="5"/>
      <c r="WHY82" s="5"/>
      <c r="WHZ82" s="5"/>
      <c r="WIA82" s="5"/>
      <c r="WIB82" s="5"/>
      <c r="WIC82" s="5"/>
      <c r="WID82" s="5"/>
      <c r="WIE82" s="5"/>
      <c r="WIF82" s="5"/>
      <c r="WIG82" s="5"/>
      <c r="WIH82" s="5"/>
      <c r="WII82" s="5"/>
      <c r="WIJ82" s="5"/>
      <c r="WIK82" s="5"/>
      <c r="WIL82" s="5"/>
      <c r="WIM82" s="5"/>
      <c r="WIN82" s="5"/>
      <c r="WIO82" s="5"/>
      <c r="WIP82" s="5"/>
      <c r="WIQ82" s="5"/>
      <c r="WIR82" s="5"/>
      <c r="WIS82" s="5"/>
      <c r="WIT82" s="5"/>
      <c r="WIU82" s="5"/>
      <c r="WIV82" s="5"/>
      <c r="WIW82" s="5"/>
      <c r="WIX82" s="5"/>
      <c r="WIY82" s="5"/>
      <c r="WIZ82" s="5"/>
      <c r="WJA82" s="5"/>
      <c r="WJB82" s="5"/>
      <c r="WJC82" s="5"/>
      <c r="WJD82" s="5"/>
      <c r="WJE82" s="5"/>
      <c r="WJF82" s="5"/>
      <c r="WJG82" s="5"/>
      <c r="WJH82" s="5"/>
      <c r="WJI82" s="5"/>
      <c r="WJJ82" s="5"/>
      <c r="WJK82" s="5"/>
      <c r="WJL82" s="5"/>
      <c r="WJM82" s="5"/>
      <c r="WJN82" s="5"/>
      <c r="WJO82" s="5"/>
      <c r="WJP82" s="5"/>
      <c r="WJQ82" s="5"/>
      <c r="WJR82" s="5"/>
      <c r="WJS82" s="5"/>
      <c r="WJT82" s="5"/>
      <c r="WJU82" s="5"/>
      <c r="WJV82" s="5"/>
      <c r="WJW82" s="5"/>
      <c r="WJX82" s="5"/>
      <c r="WJY82" s="5"/>
      <c r="WJZ82" s="5"/>
      <c r="WKA82" s="5"/>
      <c r="WKB82" s="5"/>
      <c r="WKC82" s="5"/>
      <c r="WKD82" s="5"/>
      <c r="WKE82" s="5"/>
      <c r="WKF82" s="5"/>
      <c r="WKG82" s="5"/>
      <c r="WKH82" s="5"/>
      <c r="WKI82" s="5"/>
      <c r="WKJ82" s="5"/>
      <c r="WKK82" s="5"/>
      <c r="WKL82" s="5"/>
      <c r="WKM82" s="5"/>
      <c r="WKN82" s="5"/>
      <c r="WKO82" s="5"/>
      <c r="WKP82" s="5"/>
      <c r="WKQ82" s="5"/>
      <c r="WKR82" s="5"/>
      <c r="WKS82" s="5"/>
      <c r="WKT82" s="5"/>
      <c r="WKU82" s="5"/>
      <c r="WKV82" s="5"/>
      <c r="WKW82" s="5"/>
      <c r="WKX82" s="5"/>
      <c r="WKY82" s="5"/>
      <c r="WKZ82" s="5"/>
      <c r="WLA82" s="5"/>
      <c r="WLB82" s="5"/>
      <c r="WLC82" s="5"/>
      <c r="WLD82" s="5"/>
      <c r="WLE82" s="5"/>
      <c r="WLF82" s="5"/>
      <c r="WLG82" s="5"/>
      <c r="WLH82" s="5"/>
      <c r="WLI82" s="5"/>
      <c r="WLJ82" s="5"/>
      <c r="WLK82" s="5"/>
      <c r="WLL82" s="5"/>
      <c r="WLM82" s="5"/>
      <c r="WLN82" s="5"/>
      <c r="WLO82" s="5"/>
      <c r="WLP82" s="5"/>
      <c r="WLQ82" s="5"/>
      <c r="WLR82" s="5"/>
      <c r="WLS82" s="5"/>
      <c r="WLT82" s="5"/>
      <c r="WLU82" s="5"/>
      <c r="WLV82" s="5"/>
      <c r="WLW82" s="5"/>
      <c r="WLX82" s="5"/>
      <c r="WLY82" s="5"/>
      <c r="WLZ82" s="5"/>
      <c r="WMA82" s="5"/>
      <c r="WMB82" s="5"/>
      <c r="WMC82" s="5"/>
      <c r="WMD82" s="5"/>
      <c r="WME82" s="5"/>
      <c r="WMF82" s="5"/>
      <c r="WMG82" s="5"/>
      <c r="WMH82" s="5"/>
      <c r="WMI82" s="5"/>
      <c r="WMJ82" s="5"/>
      <c r="WMK82" s="5"/>
      <c r="WML82" s="5"/>
      <c r="WMM82" s="5"/>
      <c r="WMN82" s="5"/>
      <c r="WMO82" s="5"/>
      <c r="WMP82" s="5"/>
      <c r="WMQ82" s="5"/>
      <c r="WMR82" s="5"/>
      <c r="WMS82" s="5"/>
      <c r="WMT82" s="5"/>
      <c r="WMU82" s="5"/>
      <c r="WMV82" s="5"/>
      <c r="WMW82" s="5"/>
      <c r="WMX82" s="5"/>
      <c r="WMY82" s="5"/>
      <c r="WMZ82" s="5"/>
      <c r="WNA82" s="5"/>
      <c r="WNB82" s="5"/>
      <c r="WNC82" s="5"/>
      <c r="WND82" s="5"/>
      <c r="WNE82" s="5"/>
      <c r="WNF82" s="5"/>
      <c r="WNG82" s="5"/>
      <c r="WNH82" s="5"/>
      <c r="WNI82" s="5"/>
      <c r="WNJ82" s="5"/>
      <c r="WNK82" s="5"/>
      <c r="WNL82" s="5"/>
      <c r="WNM82" s="5"/>
      <c r="WNN82" s="5"/>
      <c r="WNO82" s="5"/>
      <c r="WNP82" s="5"/>
      <c r="WNQ82" s="5"/>
      <c r="WNR82" s="5"/>
      <c r="WNS82" s="5"/>
      <c r="WNT82" s="5"/>
      <c r="WNU82" s="5"/>
      <c r="WNV82" s="5"/>
      <c r="WNW82" s="5"/>
      <c r="WNX82" s="5"/>
      <c r="WNY82" s="5"/>
      <c r="WNZ82" s="5"/>
      <c r="WOA82" s="5"/>
      <c r="WOB82" s="5"/>
      <c r="WOC82" s="5"/>
      <c r="WOD82" s="5"/>
      <c r="WOE82" s="5"/>
      <c r="WOF82" s="5"/>
      <c r="WOG82" s="5"/>
      <c r="WOH82" s="5"/>
      <c r="WOI82" s="5"/>
      <c r="WOJ82" s="5"/>
      <c r="WOK82" s="5"/>
      <c r="WOL82" s="5"/>
      <c r="WOM82" s="5"/>
      <c r="WON82" s="5"/>
      <c r="WOO82" s="5"/>
      <c r="WOP82" s="5"/>
      <c r="WOQ82" s="5"/>
      <c r="WOR82" s="5"/>
      <c r="WOS82" s="5"/>
      <c r="WOT82" s="5"/>
      <c r="WOU82" s="5"/>
      <c r="WOV82" s="5"/>
      <c r="WOW82" s="5"/>
      <c r="WOX82" s="5"/>
      <c r="WOY82" s="5"/>
      <c r="WOZ82" s="5"/>
      <c r="WPA82" s="5"/>
      <c r="WPB82" s="5"/>
      <c r="WPC82" s="5"/>
      <c r="WPD82" s="5"/>
      <c r="WPE82" s="5"/>
      <c r="WPF82" s="5"/>
      <c r="WPG82" s="5"/>
      <c r="WPH82" s="5"/>
      <c r="WPI82" s="5"/>
      <c r="WPJ82" s="5"/>
      <c r="WPK82" s="5"/>
      <c r="WPL82" s="5"/>
      <c r="WPM82" s="5"/>
      <c r="WPN82" s="5"/>
      <c r="WPO82" s="5"/>
      <c r="WPP82" s="5"/>
      <c r="WPQ82" s="5"/>
      <c r="WPR82" s="5"/>
      <c r="WPS82" s="5"/>
      <c r="WPT82" s="5"/>
      <c r="WPU82" s="5"/>
      <c r="WPV82" s="5"/>
      <c r="WPW82" s="5"/>
      <c r="WPX82" s="5"/>
      <c r="WPY82" s="5"/>
      <c r="WPZ82" s="5"/>
      <c r="WQA82" s="5"/>
      <c r="WQB82" s="5"/>
      <c r="WQC82" s="5"/>
      <c r="WQD82" s="5"/>
      <c r="WQE82" s="5"/>
      <c r="WQF82" s="5"/>
      <c r="WQG82" s="5"/>
      <c r="WQH82" s="5"/>
      <c r="WQI82" s="5"/>
      <c r="WQJ82" s="5"/>
      <c r="WQK82" s="5"/>
      <c r="WQL82" s="5"/>
      <c r="WQM82" s="5"/>
      <c r="WQN82" s="5"/>
      <c r="WQO82" s="5"/>
      <c r="WQP82" s="5"/>
      <c r="WQQ82" s="5"/>
      <c r="WQR82" s="5"/>
      <c r="WQS82" s="5"/>
      <c r="WQT82" s="5"/>
      <c r="WQU82" s="5"/>
      <c r="WQV82" s="5"/>
      <c r="WQW82" s="5"/>
      <c r="WQX82" s="5"/>
      <c r="WQY82" s="5"/>
      <c r="WQZ82" s="5"/>
      <c r="WRA82" s="5"/>
      <c r="WRB82" s="5"/>
      <c r="WRC82" s="5"/>
      <c r="WRD82" s="5"/>
      <c r="WRE82" s="5"/>
      <c r="WRF82" s="5"/>
      <c r="WRG82" s="5"/>
      <c r="WRH82" s="5"/>
      <c r="WRI82" s="5"/>
      <c r="WRJ82" s="5"/>
      <c r="WRK82" s="5"/>
      <c r="WRL82" s="5"/>
      <c r="WRM82" s="5"/>
      <c r="WRN82" s="5"/>
      <c r="WRO82" s="5"/>
      <c r="WRP82" s="5"/>
      <c r="WRQ82" s="5"/>
      <c r="WRR82" s="5"/>
      <c r="WRS82" s="5"/>
      <c r="WRT82" s="5"/>
      <c r="WRU82" s="5"/>
      <c r="WRV82" s="5"/>
      <c r="WRW82" s="5"/>
      <c r="WRX82" s="5"/>
      <c r="WRY82" s="5"/>
      <c r="WRZ82" s="5"/>
      <c r="WSA82" s="5"/>
      <c r="WSB82" s="5"/>
      <c r="WSC82" s="5"/>
      <c r="WSD82" s="5"/>
      <c r="WSE82" s="5"/>
      <c r="WSF82" s="5"/>
      <c r="WSG82" s="5"/>
      <c r="WSH82" s="5"/>
      <c r="WSI82" s="5"/>
      <c r="WSJ82" s="5"/>
      <c r="WSK82" s="5"/>
      <c r="WSL82" s="5"/>
      <c r="WSM82" s="5"/>
      <c r="WSN82" s="5"/>
      <c r="WSO82" s="5"/>
      <c r="WSP82" s="5"/>
      <c r="WSQ82" s="5"/>
      <c r="WSR82" s="5"/>
      <c r="WSS82" s="5"/>
      <c r="WST82" s="5"/>
      <c r="WSU82" s="5"/>
      <c r="WSV82" s="5"/>
      <c r="WSW82" s="5"/>
      <c r="WSX82" s="5"/>
      <c r="WSY82" s="5"/>
      <c r="WSZ82" s="5"/>
      <c r="WTA82" s="5"/>
      <c r="WTB82" s="5"/>
      <c r="WTC82" s="5"/>
      <c r="WTD82" s="5"/>
      <c r="WTE82" s="5"/>
      <c r="WTF82" s="5"/>
      <c r="WTG82" s="5"/>
      <c r="WTH82" s="5"/>
      <c r="WTI82" s="5"/>
      <c r="WTJ82" s="5"/>
      <c r="WTK82" s="5"/>
      <c r="WTL82" s="5"/>
      <c r="WTM82" s="5"/>
      <c r="WTN82" s="5"/>
      <c r="WTO82" s="5"/>
      <c r="WTP82" s="5"/>
      <c r="WTQ82" s="5"/>
      <c r="WTR82" s="5"/>
      <c r="WTS82" s="5"/>
      <c r="WTT82" s="5"/>
      <c r="WTU82" s="5"/>
      <c r="WTV82" s="5"/>
      <c r="WTW82" s="5"/>
      <c r="WTX82" s="5"/>
      <c r="WTY82" s="5"/>
      <c r="WTZ82" s="5"/>
      <c r="WUA82" s="5"/>
      <c r="WUB82" s="5"/>
      <c r="WUC82" s="5"/>
      <c r="WUD82" s="5"/>
      <c r="WUE82" s="5"/>
      <c r="WUF82" s="5"/>
      <c r="WUG82" s="5"/>
      <c r="WUH82" s="5"/>
      <c r="WUI82" s="5"/>
      <c r="WUJ82" s="5"/>
      <c r="WUK82" s="5"/>
      <c r="WUL82" s="5"/>
      <c r="WUM82" s="5"/>
      <c r="WUN82" s="5"/>
      <c r="WUO82" s="5"/>
      <c r="WUP82" s="5"/>
      <c r="WUQ82" s="5"/>
      <c r="WUR82" s="5"/>
      <c r="WUS82" s="5"/>
      <c r="WUT82" s="5"/>
      <c r="WUU82" s="5"/>
      <c r="WUV82" s="5"/>
      <c r="WUW82" s="5"/>
      <c r="WUX82" s="5"/>
      <c r="WUY82" s="5"/>
      <c r="WUZ82" s="5"/>
      <c r="WVA82" s="5"/>
      <c r="WVB82" s="5"/>
      <c r="WVC82" s="5"/>
      <c r="WVD82" s="5"/>
      <c r="WVE82" s="5"/>
      <c r="WVF82" s="5"/>
      <c r="WVG82" s="5"/>
      <c r="WVH82" s="5"/>
      <c r="WVI82" s="5"/>
      <c r="WVJ82" s="5"/>
      <c r="WVK82" s="5"/>
      <c r="WVL82" s="5"/>
      <c r="WVM82" s="5"/>
      <c r="WVN82" s="5"/>
      <c r="WVO82" s="5"/>
      <c r="WVP82" s="5"/>
      <c r="WVQ82" s="5"/>
      <c r="WVR82" s="5"/>
      <c r="WVS82" s="5"/>
      <c r="WVT82" s="5"/>
      <c r="WVU82" s="5"/>
      <c r="WVV82" s="5"/>
      <c r="WVW82" s="5"/>
      <c r="WVX82" s="5"/>
      <c r="WVY82" s="5"/>
      <c r="WVZ82" s="5"/>
      <c r="WWA82" s="5"/>
      <c r="WWB82" s="5"/>
      <c r="WWC82" s="5"/>
      <c r="WWD82" s="5"/>
      <c r="WWE82" s="5"/>
      <c r="WWF82" s="5"/>
      <c r="WWG82" s="5"/>
      <c r="WWH82" s="5"/>
      <c r="WWI82" s="5"/>
      <c r="WWJ82" s="5"/>
      <c r="WWK82" s="5"/>
      <c r="WWL82" s="5"/>
      <c r="WWM82" s="5"/>
      <c r="WWN82" s="5"/>
      <c r="WWO82" s="5"/>
      <c r="WWP82" s="5"/>
      <c r="WWQ82" s="5"/>
      <c r="WWR82" s="5"/>
      <c r="WWS82" s="5"/>
      <c r="WWT82" s="5"/>
      <c r="WWU82" s="5"/>
      <c r="WWV82" s="5"/>
      <c r="WWW82" s="5"/>
      <c r="WWX82" s="5"/>
      <c r="WWY82" s="5"/>
      <c r="WWZ82" s="5"/>
      <c r="WXA82" s="5"/>
      <c r="WXB82" s="5"/>
      <c r="WXC82" s="5"/>
      <c r="WXD82" s="5"/>
      <c r="WXE82" s="5"/>
      <c r="WXF82" s="5"/>
      <c r="WXG82" s="5"/>
      <c r="WXH82" s="5"/>
      <c r="WXI82" s="5"/>
      <c r="WXJ82" s="5"/>
      <c r="WXK82" s="5"/>
      <c r="WXL82" s="5"/>
      <c r="WXM82" s="5"/>
      <c r="WXN82" s="5"/>
      <c r="WXO82" s="5"/>
      <c r="WXP82" s="5"/>
      <c r="WXQ82" s="5"/>
      <c r="WXR82" s="5"/>
      <c r="WXS82" s="5"/>
      <c r="WXT82" s="5"/>
      <c r="WXU82" s="5"/>
      <c r="WXV82" s="5"/>
      <c r="WXW82" s="5"/>
      <c r="WXX82" s="5"/>
      <c r="WXY82" s="5"/>
      <c r="WXZ82" s="5"/>
      <c r="WYA82" s="5"/>
      <c r="WYB82" s="5"/>
      <c r="WYC82" s="5"/>
      <c r="WYD82" s="5"/>
      <c r="WYE82" s="5"/>
      <c r="WYF82" s="5"/>
      <c r="WYG82" s="5"/>
      <c r="WYH82" s="5"/>
      <c r="WYI82" s="5"/>
      <c r="WYJ82" s="5"/>
      <c r="WYK82" s="5"/>
      <c r="WYL82" s="5"/>
      <c r="WYM82" s="5"/>
      <c r="WYN82" s="5"/>
      <c r="WYO82" s="5"/>
      <c r="WYP82" s="5"/>
      <c r="WYQ82" s="5"/>
      <c r="WYR82" s="5"/>
      <c r="WYS82" s="5"/>
      <c r="WYT82" s="5"/>
      <c r="WYU82" s="5"/>
      <c r="WYV82" s="5"/>
      <c r="WYW82" s="5"/>
      <c r="WYX82" s="5"/>
      <c r="WYY82" s="5"/>
      <c r="WYZ82" s="5"/>
      <c r="WZA82" s="5"/>
      <c r="WZB82" s="5"/>
      <c r="WZC82" s="5"/>
      <c r="WZD82" s="5"/>
      <c r="WZE82" s="5"/>
      <c r="WZF82" s="5"/>
      <c r="WZG82" s="5"/>
      <c r="WZH82" s="5"/>
      <c r="WZI82" s="5"/>
      <c r="WZJ82" s="5"/>
      <c r="WZK82" s="5"/>
      <c r="WZL82" s="5"/>
      <c r="WZM82" s="5"/>
      <c r="WZN82" s="5"/>
      <c r="WZO82" s="5"/>
      <c r="WZP82" s="5"/>
      <c r="WZQ82" s="5"/>
      <c r="WZR82" s="5"/>
      <c r="WZS82" s="5"/>
      <c r="WZT82" s="5"/>
      <c r="WZU82" s="5"/>
      <c r="WZV82" s="5"/>
      <c r="WZW82" s="5"/>
      <c r="WZX82" s="5"/>
      <c r="WZY82" s="5"/>
      <c r="WZZ82" s="5"/>
      <c r="XAA82" s="5"/>
      <c r="XAB82" s="5"/>
      <c r="XAC82" s="5"/>
      <c r="XAD82" s="5"/>
      <c r="XAE82" s="5"/>
      <c r="XAF82" s="5"/>
      <c r="XAG82" s="5"/>
      <c r="XAH82" s="5"/>
      <c r="XAI82" s="5"/>
      <c r="XAJ82" s="5"/>
      <c r="XAK82" s="5"/>
      <c r="XAL82" s="5"/>
      <c r="XAM82" s="5"/>
      <c r="XAN82" s="5"/>
      <c r="XAO82" s="5"/>
      <c r="XAP82" s="5"/>
      <c r="XAQ82" s="5"/>
      <c r="XAR82" s="5"/>
      <c r="XAS82" s="5"/>
      <c r="XAT82" s="5"/>
      <c r="XAU82" s="5"/>
      <c r="XAV82" s="5"/>
      <c r="XAW82" s="5"/>
      <c r="XAX82" s="5"/>
      <c r="XAY82" s="5"/>
      <c r="XAZ82" s="5"/>
      <c r="XBA82" s="5"/>
      <c r="XBB82" s="5"/>
      <c r="XBC82" s="5"/>
      <c r="XBD82" s="5"/>
      <c r="XBE82" s="5"/>
      <c r="XBF82" s="5"/>
      <c r="XBG82" s="5"/>
      <c r="XBH82" s="5"/>
      <c r="XBI82" s="5"/>
      <c r="XBJ82" s="5"/>
      <c r="XBK82" s="5"/>
      <c r="XBL82" s="5"/>
      <c r="XBM82" s="5"/>
      <c r="XBN82" s="5"/>
      <c r="XBO82" s="5"/>
      <c r="XBP82" s="5"/>
      <c r="XBQ82" s="5"/>
      <c r="XBR82" s="5"/>
      <c r="XBS82" s="5"/>
      <c r="XBT82" s="5"/>
      <c r="XBU82" s="5"/>
      <c r="XBV82" s="5"/>
      <c r="XBW82" s="5"/>
      <c r="XBX82" s="5"/>
      <c r="XBY82" s="5"/>
      <c r="XBZ82" s="5"/>
      <c r="XCA82" s="5"/>
      <c r="XCB82" s="5"/>
      <c r="XCC82" s="5"/>
      <c r="XCD82" s="5"/>
      <c r="XCE82" s="5"/>
      <c r="XCF82" s="5"/>
      <c r="XCG82" s="5"/>
      <c r="XCH82" s="5"/>
      <c r="XCI82" s="5"/>
      <c r="XCJ82" s="5"/>
      <c r="XCK82" s="5"/>
      <c r="XCL82" s="5"/>
      <c r="XCM82" s="5"/>
      <c r="XCN82" s="5"/>
      <c r="XCO82" s="5"/>
      <c r="XCP82" s="5"/>
      <c r="XCQ82" s="5"/>
      <c r="XCR82" s="5"/>
      <c r="XCS82" s="5"/>
      <c r="XCT82" s="5"/>
      <c r="XCU82" s="5"/>
      <c r="XCV82" s="5"/>
      <c r="XCW82" s="5"/>
      <c r="XCX82" s="5"/>
      <c r="XCY82" s="5"/>
      <c r="XCZ82" s="5"/>
      <c r="XDA82" s="5"/>
      <c r="XDB82" s="5"/>
      <c r="XDC82" s="5"/>
      <c r="XDD82" s="5"/>
      <c r="XDE82" s="5"/>
      <c r="XDF82" s="5"/>
      <c r="XDG82" s="5"/>
      <c r="XDH82" s="5"/>
      <c r="XDI82" s="5"/>
      <c r="XDJ82" s="5"/>
      <c r="XDK82" s="5"/>
      <c r="XDL82" s="5"/>
      <c r="XDM82" s="5"/>
      <c r="XDN82" s="5"/>
      <c r="XDO82" s="5"/>
      <c r="XDP82" s="5"/>
      <c r="XDQ82" s="5"/>
      <c r="XDR82" s="5"/>
      <c r="XDS82" s="5"/>
      <c r="XDT82" s="5"/>
      <c r="XDU82" s="5"/>
      <c r="XDV82" s="5"/>
      <c r="XDW82" s="5"/>
      <c r="XDX82" s="5"/>
      <c r="XDY82" s="5"/>
      <c r="XDZ82" s="5"/>
      <c r="XEA82" s="5"/>
      <c r="XEB82" s="5"/>
      <c r="XEC82" s="5"/>
      <c r="XED82" s="5"/>
      <c r="XEE82" s="5"/>
      <c r="XEF82" s="5"/>
      <c r="XEG82" s="5"/>
      <c r="XEH82" s="5"/>
      <c r="XEI82" s="5"/>
      <c r="XEJ82" s="5"/>
      <c r="XEK82" s="5"/>
      <c r="XEL82" s="5"/>
      <c r="XEM82" s="5"/>
      <c r="XEN82" s="5"/>
      <c r="XEO82" s="5"/>
      <c r="XEP82" s="5"/>
      <c r="XEQ82" s="5"/>
      <c r="XER82" s="5"/>
      <c r="XES82" s="5"/>
      <c r="XET82" s="5"/>
      <c r="XEU82" s="5"/>
      <c r="XEV82" s="5"/>
      <c r="XEW82" s="5"/>
      <c r="XEX82" s="5"/>
      <c r="XEY82" s="5"/>
      <c r="XEZ82" s="5"/>
      <c r="XFA82" s="5"/>
      <c r="XFB82" s="5"/>
      <c r="XFC82" s="5"/>
      <c r="XFD82" s="5"/>
    </row>
    <row r="83" spans="1:16384" ht="16.5" thickBot="1" x14ac:dyDescent="0.3">
      <c r="A83" s="352" t="s">
        <v>27</v>
      </c>
      <c r="B83" s="211"/>
      <c r="C83" s="211"/>
      <c r="D83" s="258"/>
      <c r="E83" s="258"/>
      <c r="F83" s="25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  <c r="AMA83" s="5"/>
      <c r="AMB83" s="5"/>
      <c r="AMC83" s="5"/>
      <c r="AMD83" s="5"/>
      <c r="AME83" s="5"/>
      <c r="AMF83" s="5"/>
      <c r="AMG83" s="5"/>
      <c r="AMH83" s="5"/>
      <c r="AMI83" s="5"/>
      <c r="AMJ83" s="5"/>
      <c r="AMK83" s="5"/>
      <c r="AML83" s="5"/>
      <c r="AMM83" s="5"/>
      <c r="AMN83" s="5"/>
      <c r="AMO83" s="5"/>
      <c r="AMP83" s="5"/>
      <c r="AMQ83" s="5"/>
      <c r="AMR83" s="5"/>
      <c r="AMS83" s="5"/>
      <c r="AMT83" s="5"/>
      <c r="AMU83" s="5"/>
      <c r="AMV83" s="5"/>
      <c r="AMW83" s="5"/>
      <c r="AMX83" s="5"/>
      <c r="AMY83" s="5"/>
      <c r="AMZ83" s="5"/>
      <c r="ANA83" s="5"/>
      <c r="ANB83" s="5"/>
      <c r="ANC83" s="5"/>
      <c r="AND83" s="5"/>
      <c r="ANE83" s="5"/>
      <c r="ANF83" s="5"/>
      <c r="ANG83" s="5"/>
      <c r="ANH83" s="5"/>
      <c r="ANI83" s="5"/>
      <c r="ANJ83" s="5"/>
      <c r="ANK83" s="5"/>
      <c r="ANL83" s="5"/>
      <c r="ANM83" s="5"/>
      <c r="ANN83" s="5"/>
      <c r="ANO83" s="5"/>
      <c r="ANP83" s="5"/>
      <c r="ANQ83" s="5"/>
      <c r="ANR83" s="5"/>
      <c r="ANS83" s="5"/>
      <c r="ANT83" s="5"/>
      <c r="ANU83" s="5"/>
      <c r="ANV83" s="5"/>
      <c r="ANW83" s="5"/>
      <c r="ANX83" s="5"/>
      <c r="ANY83" s="5"/>
      <c r="ANZ83" s="5"/>
      <c r="AOA83" s="5"/>
      <c r="AOB83" s="5"/>
      <c r="AOC83" s="5"/>
      <c r="AOD83" s="5"/>
      <c r="AOE83" s="5"/>
      <c r="AOF83" s="5"/>
      <c r="AOG83" s="5"/>
      <c r="AOH83" s="5"/>
      <c r="AOI83" s="5"/>
      <c r="AOJ83" s="5"/>
      <c r="AOK83" s="5"/>
      <c r="AOL83" s="5"/>
      <c r="AOM83" s="5"/>
      <c r="AON83" s="5"/>
      <c r="AOO83" s="5"/>
      <c r="AOP83" s="5"/>
      <c r="AOQ83" s="5"/>
      <c r="AOR83" s="5"/>
      <c r="AOS83" s="5"/>
      <c r="AOT83" s="5"/>
      <c r="AOU83" s="5"/>
      <c r="AOV83" s="5"/>
      <c r="AOW83" s="5"/>
      <c r="AOX83" s="5"/>
      <c r="AOY83" s="5"/>
      <c r="AOZ83" s="5"/>
      <c r="APA83" s="5"/>
      <c r="APB83" s="5"/>
      <c r="APC83" s="5"/>
      <c r="APD83" s="5"/>
      <c r="APE83" s="5"/>
      <c r="APF83" s="5"/>
      <c r="APG83" s="5"/>
      <c r="APH83" s="5"/>
      <c r="API83" s="5"/>
      <c r="APJ83" s="5"/>
      <c r="APK83" s="5"/>
      <c r="APL83" s="5"/>
      <c r="APM83" s="5"/>
      <c r="APN83" s="5"/>
      <c r="APO83" s="5"/>
      <c r="APP83" s="5"/>
      <c r="APQ83" s="5"/>
      <c r="APR83" s="5"/>
      <c r="APS83" s="5"/>
      <c r="APT83" s="5"/>
      <c r="APU83" s="5"/>
      <c r="APV83" s="5"/>
      <c r="APW83" s="5"/>
      <c r="APX83" s="5"/>
      <c r="APY83" s="5"/>
      <c r="APZ83" s="5"/>
      <c r="AQA83" s="5"/>
      <c r="AQB83" s="5"/>
      <c r="AQC83" s="5"/>
      <c r="AQD83" s="5"/>
      <c r="AQE83" s="5"/>
      <c r="AQF83" s="5"/>
      <c r="AQG83" s="5"/>
      <c r="AQH83" s="5"/>
      <c r="AQI83" s="5"/>
      <c r="AQJ83" s="5"/>
      <c r="AQK83" s="5"/>
      <c r="AQL83" s="5"/>
      <c r="AQM83" s="5"/>
      <c r="AQN83" s="5"/>
      <c r="AQO83" s="5"/>
      <c r="AQP83" s="5"/>
      <c r="AQQ83" s="5"/>
      <c r="AQR83" s="5"/>
      <c r="AQS83" s="5"/>
      <c r="AQT83" s="5"/>
      <c r="AQU83" s="5"/>
      <c r="AQV83" s="5"/>
      <c r="AQW83" s="5"/>
      <c r="AQX83" s="5"/>
      <c r="AQY83" s="5"/>
      <c r="AQZ83" s="5"/>
      <c r="ARA83" s="5"/>
      <c r="ARB83" s="5"/>
      <c r="ARC83" s="5"/>
      <c r="ARD83" s="5"/>
      <c r="ARE83" s="5"/>
      <c r="ARF83" s="5"/>
      <c r="ARG83" s="5"/>
      <c r="ARH83" s="5"/>
      <c r="ARI83" s="5"/>
      <c r="ARJ83" s="5"/>
      <c r="ARK83" s="5"/>
      <c r="ARL83" s="5"/>
      <c r="ARM83" s="5"/>
      <c r="ARN83" s="5"/>
      <c r="ARO83" s="5"/>
      <c r="ARP83" s="5"/>
      <c r="ARQ83" s="5"/>
      <c r="ARR83" s="5"/>
      <c r="ARS83" s="5"/>
      <c r="ART83" s="5"/>
      <c r="ARU83" s="5"/>
      <c r="ARV83" s="5"/>
      <c r="ARW83" s="5"/>
      <c r="ARX83" s="5"/>
      <c r="ARY83" s="5"/>
      <c r="ARZ83" s="5"/>
      <c r="ASA83" s="5"/>
      <c r="ASB83" s="5"/>
      <c r="ASC83" s="5"/>
      <c r="ASD83" s="5"/>
      <c r="ASE83" s="5"/>
      <c r="ASF83" s="5"/>
      <c r="ASG83" s="5"/>
      <c r="ASH83" s="5"/>
      <c r="ASI83" s="5"/>
      <c r="ASJ83" s="5"/>
      <c r="ASK83" s="5"/>
      <c r="ASL83" s="5"/>
      <c r="ASM83" s="5"/>
      <c r="ASN83" s="5"/>
      <c r="ASO83" s="5"/>
      <c r="ASP83" s="5"/>
      <c r="ASQ83" s="5"/>
      <c r="ASR83" s="5"/>
      <c r="ASS83" s="5"/>
      <c r="AST83" s="5"/>
      <c r="ASU83" s="5"/>
      <c r="ASV83" s="5"/>
      <c r="ASW83" s="5"/>
      <c r="ASX83" s="5"/>
      <c r="ASY83" s="5"/>
      <c r="ASZ83" s="5"/>
      <c r="ATA83" s="5"/>
      <c r="ATB83" s="5"/>
      <c r="ATC83" s="5"/>
      <c r="ATD83" s="5"/>
      <c r="ATE83" s="5"/>
      <c r="ATF83" s="5"/>
      <c r="ATG83" s="5"/>
      <c r="ATH83" s="5"/>
      <c r="ATI83" s="5"/>
      <c r="ATJ83" s="5"/>
      <c r="ATK83" s="5"/>
      <c r="ATL83" s="5"/>
      <c r="ATM83" s="5"/>
      <c r="ATN83" s="5"/>
      <c r="ATO83" s="5"/>
      <c r="ATP83" s="5"/>
      <c r="ATQ83" s="5"/>
      <c r="ATR83" s="5"/>
      <c r="ATS83" s="5"/>
      <c r="ATT83" s="5"/>
      <c r="ATU83" s="5"/>
      <c r="ATV83" s="5"/>
      <c r="ATW83" s="5"/>
      <c r="ATX83" s="5"/>
      <c r="ATY83" s="5"/>
      <c r="ATZ83" s="5"/>
      <c r="AUA83" s="5"/>
      <c r="AUB83" s="5"/>
      <c r="AUC83" s="5"/>
      <c r="AUD83" s="5"/>
      <c r="AUE83" s="5"/>
      <c r="AUF83" s="5"/>
      <c r="AUG83" s="5"/>
      <c r="AUH83" s="5"/>
      <c r="AUI83" s="5"/>
      <c r="AUJ83" s="5"/>
      <c r="AUK83" s="5"/>
      <c r="AUL83" s="5"/>
      <c r="AUM83" s="5"/>
      <c r="AUN83" s="5"/>
      <c r="AUO83" s="5"/>
      <c r="AUP83" s="5"/>
      <c r="AUQ83" s="5"/>
      <c r="AUR83" s="5"/>
      <c r="AUS83" s="5"/>
      <c r="AUT83" s="5"/>
      <c r="AUU83" s="5"/>
      <c r="AUV83" s="5"/>
      <c r="AUW83" s="5"/>
      <c r="AUX83" s="5"/>
      <c r="AUY83" s="5"/>
      <c r="AUZ83" s="5"/>
      <c r="AVA83" s="5"/>
      <c r="AVB83" s="5"/>
      <c r="AVC83" s="5"/>
      <c r="AVD83" s="5"/>
      <c r="AVE83" s="5"/>
      <c r="AVF83" s="5"/>
      <c r="AVG83" s="5"/>
      <c r="AVH83" s="5"/>
      <c r="AVI83" s="5"/>
      <c r="AVJ83" s="5"/>
      <c r="AVK83" s="5"/>
      <c r="AVL83" s="5"/>
      <c r="AVM83" s="5"/>
      <c r="AVN83" s="5"/>
      <c r="AVO83" s="5"/>
      <c r="AVP83" s="5"/>
      <c r="AVQ83" s="5"/>
      <c r="AVR83" s="5"/>
      <c r="AVS83" s="5"/>
      <c r="AVT83" s="5"/>
      <c r="AVU83" s="5"/>
      <c r="AVV83" s="5"/>
      <c r="AVW83" s="5"/>
      <c r="AVX83" s="5"/>
      <c r="AVY83" s="5"/>
      <c r="AVZ83" s="5"/>
      <c r="AWA83" s="5"/>
      <c r="AWB83" s="5"/>
      <c r="AWC83" s="5"/>
      <c r="AWD83" s="5"/>
      <c r="AWE83" s="5"/>
      <c r="AWF83" s="5"/>
      <c r="AWG83" s="5"/>
      <c r="AWH83" s="5"/>
      <c r="AWI83" s="5"/>
      <c r="AWJ83" s="5"/>
      <c r="AWK83" s="5"/>
      <c r="AWL83" s="5"/>
      <c r="AWM83" s="5"/>
      <c r="AWN83" s="5"/>
      <c r="AWO83" s="5"/>
      <c r="AWP83" s="5"/>
      <c r="AWQ83" s="5"/>
      <c r="AWR83" s="5"/>
      <c r="AWS83" s="5"/>
      <c r="AWT83" s="5"/>
      <c r="AWU83" s="5"/>
      <c r="AWV83" s="5"/>
      <c r="AWW83" s="5"/>
      <c r="AWX83" s="5"/>
      <c r="AWY83" s="5"/>
      <c r="AWZ83" s="5"/>
      <c r="AXA83" s="5"/>
      <c r="AXB83" s="5"/>
      <c r="AXC83" s="5"/>
      <c r="AXD83" s="5"/>
      <c r="AXE83" s="5"/>
      <c r="AXF83" s="5"/>
      <c r="AXG83" s="5"/>
      <c r="AXH83" s="5"/>
      <c r="AXI83" s="5"/>
      <c r="AXJ83" s="5"/>
      <c r="AXK83" s="5"/>
      <c r="AXL83" s="5"/>
      <c r="AXM83" s="5"/>
      <c r="AXN83" s="5"/>
      <c r="AXO83" s="5"/>
      <c r="AXP83" s="5"/>
      <c r="AXQ83" s="5"/>
      <c r="AXR83" s="5"/>
      <c r="AXS83" s="5"/>
      <c r="AXT83" s="5"/>
      <c r="AXU83" s="5"/>
      <c r="AXV83" s="5"/>
      <c r="AXW83" s="5"/>
      <c r="AXX83" s="5"/>
      <c r="AXY83" s="5"/>
      <c r="AXZ83" s="5"/>
      <c r="AYA83" s="5"/>
      <c r="AYB83" s="5"/>
      <c r="AYC83" s="5"/>
      <c r="AYD83" s="5"/>
      <c r="AYE83" s="5"/>
      <c r="AYF83" s="5"/>
      <c r="AYG83" s="5"/>
      <c r="AYH83" s="5"/>
      <c r="AYI83" s="5"/>
      <c r="AYJ83" s="5"/>
      <c r="AYK83" s="5"/>
      <c r="AYL83" s="5"/>
      <c r="AYM83" s="5"/>
      <c r="AYN83" s="5"/>
      <c r="AYO83" s="5"/>
      <c r="AYP83" s="5"/>
      <c r="AYQ83" s="5"/>
      <c r="AYR83" s="5"/>
      <c r="AYS83" s="5"/>
      <c r="AYT83" s="5"/>
      <c r="AYU83" s="5"/>
      <c r="AYV83" s="5"/>
      <c r="AYW83" s="5"/>
      <c r="AYX83" s="5"/>
      <c r="AYY83" s="5"/>
      <c r="AYZ83" s="5"/>
      <c r="AZA83" s="5"/>
      <c r="AZB83" s="5"/>
      <c r="AZC83" s="5"/>
      <c r="AZD83" s="5"/>
      <c r="AZE83" s="5"/>
      <c r="AZF83" s="5"/>
      <c r="AZG83" s="5"/>
      <c r="AZH83" s="5"/>
      <c r="AZI83" s="5"/>
      <c r="AZJ83" s="5"/>
      <c r="AZK83" s="5"/>
      <c r="AZL83" s="5"/>
      <c r="AZM83" s="5"/>
      <c r="AZN83" s="5"/>
      <c r="AZO83" s="5"/>
      <c r="AZP83" s="5"/>
      <c r="AZQ83" s="5"/>
      <c r="AZR83" s="5"/>
      <c r="AZS83" s="5"/>
      <c r="AZT83" s="5"/>
      <c r="AZU83" s="5"/>
      <c r="AZV83" s="5"/>
      <c r="AZW83" s="5"/>
      <c r="AZX83" s="5"/>
      <c r="AZY83" s="5"/>
      <c r="AZZ83" s="5"/>
      <c r="BAA83" s="5"/>
      <c r="BAB83" s="5"/>
      <c r="BAC83" s="5"/>
      <c r="BAD83" s="5"/>
      <c r="BAE83" s="5"/>
      <c r="BAF83" s="5"/>
      <c r="BAG83" s="5"/>
      <c r="BAH83" s="5"/>
      <c r="BAI83" s="5"/>
      <c r="BAJ83" s="5"/>
      <c r="BAK83" s="5"/>
      <c r="BAL83" s="5"/>
      <c r="BAM83" s="5"/>
      <c r="BAN83" s="5"/>
      <c r="BAO83" s="5"/>
      <c r="BAP83" s="5"/>
      <c r="BAQ83" s="5"/>
      <c r="BAR83" s="5"/>
      <c r="BAS83" s="5"/>
      <c r="BAT83" s="5"/>
      <c r="BAU83" s="5"/>
      <c r="BAV83" s="5"/>
      <c r="BAW83" s="5"/>
      <c r="BAX83" s="5"/>
      <c r="BAY83" s="5"/>
      <c r="BAZ83" s="5"/>
      <c r="BBA83" s="5"/>
      <c r="BBB83" s="5"/>
      <c r="BBC83" s="5"/>
      <c r="BBD83" s="5"/>
      <c r="BBE83" s="5"/>
      <c r="BBF83" s="5"/>
      <c r="BBG83" s="5"/>
      <c r="BBH83" s="5"/>
      <c r="BBI83" s="5"/>
      <c r="BBJ83" s="5"/>
      <c r="BBK83" s="5"/>
      <c r="BBL83" s="5"/>
      <c r="BBM83" s="5"/>
      <c r="BBN83" s="5"/>
      <c r="BBO83" s="5"/>
      <c r="BBP83" s="5"/>
      <c r="BBQ83" s="5"/>
      <c r="BBR83" s="5"/>
      <c r="BBS83" s="5"/>
      <c r="BBT83" s="5"/>
      <c r="BBU83" s="5"/>
      <c r="BBV83" s="5"/>
      <c r="BBW83" s="5"/>
      <c r="BBX83" s="5"/>
      <c r="BBY83" s="5"/>
      <c r="BBZ83" s="5"/>
      <c r="BCA83" s="5"/>
      <c r="BCB83" s="5"/>
      <c r="BCC83" s="5"/>
      <c r="BCD83" s="5"/>
      <c r="BCE83" s="5"/>
      <c r="BCF83" s="5"/>
      <c r="BCG83" s="5"/>
      <c r="BCH83" s="5"/>
      <c r="BCI83" s="5"/>
      <c r="BCJ83" s="5"/>
      <c r="BCK83" s="5"/>
      <c r="BCL83" s="5"/>
      <c r="BCM83" s="5"/>
      <c r="BCN83" s="5"/>
      <c r="BCO83" s="5"/>
      <c r="BCP83" s="5"/>
      <c r="BCQ83" s="5"/>
      <c r="BCR83" s="5"/>
      <c r="BCS83" s="5"/>
      <c r="BCT83" s="5"/>
      <c r="BCU83" s="5"/>
      <c r="BCV83" s="5"/>
      <c r="BCW83" s="5"/>
      <c r="BCX83" s="5"/>
      <c r="BCY83" s="5"/>
      <c r="BCZ83" s="5"/>
      <c r="BDA83" s="5"/>
      <c r="BDB83" s="5"/>
      <c r="BDC83" s="5"/>
      <c r="BDD83" s="5"/>
      <c r="BDE83" s="5"/>
      <c r="BDF83" s="5"/>
      <c r="BDG83" s="5"/>
      <c r="BDH83" s="5"/>
      <c r="BDI83" s="5"/>
      <c r="BDJ83" s="5"/>
      <c r="BDK83" s="5"/>
      <c r="BDL83" s="5"/>
      <c r="BDM83" s="5"/>
      <c r="BDN83" s="5"/>
      <c r="BDO83" s="5"/>
      <c r="BDP83" s="5"/>
      <c r="BDQ83" s="5"/>
      <c r="BDR83" s="5"/>
      <c r="BDS83" s="5"/>
      <c r="BDT83" s="5"/>
      <c r="BDU83" s="5"/>
      <c r="BDV83" s="5"/>
      <c r="BDW83" s="5"/>
      <c r="BDX83" s="5"/>
      <c r="BDY83" s="5"/>
      <c r="BDZ83" s="5"/>
      <c r="BEA83" s="5"/>
      <c r="BEB83" s="5"/>
      <c r="BEC83" s="5"/>
      <c r="BED83" s="5"/>
      <c r="BEE83" s="5"/>
      <c r="BEF83" s="5"/>
      <c r="BEG83" s="5"/>
      <c r="BEH83" s="5"/>
      <c r="BEI83" s="5"/>
      <c r="BEJ83" s="5"/>
      <c r="BEK83" s="5"/>
      <c r="BEL83" s="5"/>
      <c r="BEM83" s="5"/>
      <c r="BEN83" s="5"/>
      <c r="BEO83" s="5"/>
      <c r="BEP83" s="5"/>
      <c r="BEQ83" s="5"/>
      <c r="BER83" s="5"/>
      <c r="BES83" s="5"/>
      <c r="BET83" s="5"/>
      <c r="BEU83" s="5"/>
      <c r="BEV83" s="5"/>
      <c r="BEW83" s="5"/>
      <c r="BEX83" s="5"/>
      <c r="BEY83" s="5"/>
      <c r="BEZ83" s="5"/>
      <c r="BFA83" s="5"/>
      <c r="BFB83" s="5"/>
      <c r="BFC83" s="5"/>
      <c r="BFD83" s="5"/>
      <c r="BFE83" s="5"/>
      <c r="BFF83" s="5"/>
      <c r="BFG83" s="5"/>
      <c r="BFH83" s="5"/>
      <c r="BFI83" s="5"/>
      <c r="BFJ83" s="5"/>
      <c r="BFK83" s="5"/>
      <c r="BFL83" s="5"/>
      <c r="BFM83" s="5"/>
      <c r="BFN83" s="5"/>
      <c r="BFO83" s="5"/>
      <c r="BFP83" s="5"/>
      <c r="BFQ83" s="5"/>
      <c r="BFR83" s="5"/>
      <c r="BFS83" s="5"/>
      <c r="BFT83" s="5"/>
      <c r="BFU83" s="5"/>
      <c r="BFV83" s="5"/>
      <c r="BFW83" s="5"/>
      <c r="BFX83" s="5"/>
      <c r="BFY83" s="5"/>
      <c r="BFZ83" s="5"/>
      <c r="BGA83" s="5"/>
      <c r="BGB83" s="5"/>
      <c r="BGC83" s="5"/>
      <c r="BGD83" s="5"/>
      <c r="BGE83" s="5"/>
      <c r="BGF83" s="5"/>
      <c r="BGG83" s="5"/>
      <c r="BGH83" s="5"/>
      <c r="BGI83" s="5"/>
      <c r="BGJ83" s="5"/>
      <c r="BGK83" s="5"/>
      <c r="BGL83" s="5"/>
      <c r="BGM83" s="5"/>
      <c r="BGN83" s="5"/>
      <c r="BGO83" s="5"/>
      <c r="BGP83" s="5"/>
      <c r="BGQ83" s="5"/>
      <c r="BGR83" s="5"/>
      <c r="BGS83" s="5"/>
      <c r="BGT83" s="5"/>
      <c r="BGU83" s="5"/>
      <c r="BGV83" s="5"/>
      <c r="BGW83" s="5"/>
      <c r="BGX83" s="5"/>
      <c r="BGY83" s="5"/>
      <c r="BGZ83" s="5"/>
      <c r="BHA83" s="5"/>
      <c r="BHB83" s="5"/>
      <c r="BHC83" s="5"/>
      <c r="BHD83" s="5"/>
      <c r="BHE83" s="5"/>
      <c r="BHF83" s="5"/>
      <c r="BHG83" s="5"/>
      <c r="BHH83" s="5"/>
      <c r="BHI83" s="5"/>
      <c r="BHJ83" s="5"/>
      <c r="BHK83" s="5"/>
      <c r="BHL83" s="5"/>
      <c r="BHM83" s="5"/>
      <c r="BHN83" s="5"/>
      <c r="BHO83" s="5"/>
      <c r="BHP83" s="5"/>
      <c r="BHQ83" s="5"/>
      <c r="BHR83" s="5"/>
      <c r="BHS83" s="5"/>
      <c r="BHT83" s="5"/>
      <c r="BHU83" s="5"/>
      <c r="BHV83" s="5"/>
      <c r="BHW83" s="5"/>
      <c r="BHX83" s="5"/>
      <c r="BHY83" s="5"/>
      <c r="BHZ83" s="5"/>
      <c r="BIA83" s="5"/>
      <c r="BIB83" s="5"/>
      <c r="BIC83" s="5"/>
      <c r="BID83" s="5"/>
      <c r="BIE83" s="5"/>
      <c r="BIF83" s="5"/>
      <c r="BIG83" s="5"/>
      <c r="BIH83" s="5"/>
      <c r="BII83" s="5"/>
      <c r="BIJ83" s="5"/>
      <c r="BIK83" s="5"/>
      <c r="BIL83" s="5"/>
      <c r="BIM83" s="5"/>
      <c r="BIN83" s="5"/>
      <c r="BIO83" s="5"/>
      <c r="BIP83" s="5"/>
      <c r="BIQ83" s="5"/>
      <c r="BIR83" s="5"/>
      <c r="BIS83" s="5"/>
      <c r="BIT83" s="5"/>
      <c r="BIU83" s="5"/>
      <c r="BIV83" s="5"/>
      <c r="BIW83" s="5"/>
      <c r="BIX83" s="5"/>
      <c r="BIY83" s="5"/>
      <c r="BIZ83" s="5"/>
      <c r="BJA83" s="5"/>
      <c r="BJB83" s="5"/>
      <c r="BJC83" s="5"/>
      <c r="BJD83" s="5"/>
      <c r="BJE83" s="5"/>
      <c r="BJF83" s="5"/>
      <c r="BJG83" s="5"/>
      <c r="BJH83" s="5"/>
      <c r="BJI83" s="5"/>
      <c r="BJJ83" s="5"/>
      <c r="BJK83" s="5"/>
      <c r="BJL83" s="5"/>
      <c r="BJM83" s="5"/>
      <c r="BJN83" s="5"/>
      <c r="BJO83" s="5"/>
      <c r="BJP83" s="5"/>
      <c r="BJQ83" s="5"/>
      <c r="BJR83" s="5"/>
      <c r="BJS83" s="5"/>
      <c r="BJT83" s="5"/>
      <c r="BJU83" s="5"/>
      <c r="BJV83" s="5"/>
      <c r="BJW83" s="5"/>
      <c r="BJX83" s="5"/>
      <c r="BJY83" s="5"/>
      <c r="BJZ83" s="5"/>
      <c r="BKA83" s="5"/>
      <c r="BKB83" s="5"/>
      <c r="BKC83" s="5"/>
      <c r="BKD83" s="5"/>
      <c r="BKE83" s="5"/>
      <c r="BKF83" s="5"/>
      <c r="BKG83" s="5"/>
      <c r="BKH83" s="5"/>
      <c r="BKI83" s="5"/>
      <c r="BKJ83" s="5"/>
      <c r="BKK83" s="5"/>
      <c r="BKL83" s="5"/>
      <c r="BKM83" s="5"/>
      <c r="BKN83" s="5"/>
      <c r="BKO83" s="5"/>
      <c r="BKP83" s="5"/>
      <c r="BKQ83" s="5"/>
      <c r="BKR83" s="5"/>
      <c r="BKS83" s="5"/>
      <c r="BKT83" s="5"/>
      <c r="BKU83" s="5"/>
      <c r="BKV83" s="5"/>
      <c r="BKW83" s="5"/>
      <c r="BKX83" s="5"/>
      <c r="BKY83" s="5"/>
      <c r="BKZ83" s="5"/>
      <c r="BLA83" s="5"/>
      <c r="BLB83" s="5"/>
      <c r="BLC83" s="5"/>
      <c r="BLD83" s="5"/>
      <c r="BLE83" s="5"/>
      <c r="BLF83" s="5"/>
      <c r="BLG83" s="5"/>
      <c r="BLH83" s="5"/>
      <c r="BLI83" s="5"/>
      <c r="BLJ83" s="5"/>
      <c r="BLK83" s="5"/>
      <c r="BLL83" s="5"/>
      <c r="BLM83" s="5"/>
      <c r="BLN83" s="5"/>
      <c r="BLO83" s="5"/>
      <c r="BLP83" s="5"/>
      <c r="BLQ83" s="5"/>
      <c r="BLR83" s="5"/>
      <c r="BLS83" s="5"/>
      <c r="BLT83" s="5"/>
      <c r="BLU83" s="5"/>
      <c r="BLV83" s="5"/>
      <c r="BLW83" s="5"/>
      <c r="BLX83" s="5"/>
      <c r="BLY83" s="5"/>
      <c r="BLZ83" s="5"/>
      <c r="BMA83" s="5"/>
      <c r="BMB83" s="5"/>
      <c r="BMC83" s="5"/>
      <c r="BMD83" s="5"/>
      <c r="BME83" s="5"/>
      <c r="BMF83" s="5"/>
      <c r="BMG83" s="5"/>
      <c r="BMH83" s="5"/>
      <c r="BMI83" s="5"/>
      <c r="BMJ83" s="5"/>
      <c r="BMK83" s="5"/>
      <c r="BML83" s="5"/>
      <c r="BMM83" s="5"/>
      <c r="BMN83" s="5"/>
      <c r="BMO83" s="5"/>
      <c r="BMP83" s="5"/>
      <c r="BMQ83" s="5"/>
      <c r="BMR83" s="5"/>
      <c r="BMS83" s="5"/>
      <c r="BMT83" s="5"/>
      <c r="BMU83" s="5"/>
      <c r="BMV83" s="5"/>
      <c r="BMW83" s="5"/>
      <c r="BMX83" s="5"/>
      <c r="BMY83" s="5"/>
      <c r="BMZ83" s="5"/>
      <c r="BNA83" s="5"/>
      <c r="BNB83" s="5"/>
      <c r="BNC83" s="5"/>
      <c r="BND83" s="5"/>
      <c r="BNE83" s="5"/>
      <c r="BNF83" s="5"/>
      <c r="BNG83" s="5"/>
      <c r="BNH83" s="5"/>
      <c r="BNI83" s="5"/>
      <c r="BNJ83" s="5"/>
      <c r="BNK83" s="5"/>
      <c r="BNL83" s="5"/>
      <c r="BNM83" s="5"/>
      <c r="BNN83" s="5"/>
      <c r="BNO83" s="5"/>
      <c r="BNP83" s="5"/>
      <c r="BNQ83" s="5"/>
      <c r="BNR83" s="5"/>
      <c r="BNS83" s="5"/>
      <c r="BNT83" s="5"/>
      <c r="BNU83" s="5"/>
      <c r="BNV83" s="5"/>
      <c r="BNW83" s="5"/>
      <c r="BNX83" s="5"/>
      <c r="BNY83" s="5"/>
      <c r="BNZ83" s="5"/>
      <c r="BOA83" s="5"/>
      <c r="BOB83" s="5"/>
      <c r="BOC83" s="5"/>
      <c r="BOD83" s="5"/>
      <c r="BOE83" s="5"/>
      <c r="BOF83" s="5"/>
      <c r="BOG83" s="5"/>
      <c r="BOH83" s="5"/>
      <c r="BOI83" s="5"/>
      <c r="BOJ83" s="5"/>
      <c r="BOK83" s="5"/>
      <c r="BOL83" s="5"/>
      <c r="BOM83" s="5"/>
      <c r="BON83" s="5"/>
      <c r="BOO83" s="5"/>
      <c r="BOP83" s="5"/>
      <c r="BOQ83" s="5"/>
      <c r="BOR83" s="5"/>
      <c r="BOS83" s="5"/>
      <c r="BOT83" s="5"/>
      <c r="BOU83" s="5"/>
      <c r="BOV83" s="5"/>
      <c r="BOW83" s="5"/>
      <c r="BOX83" s="5"/>
      <c r="BOY83" s="5"/>
      <c r="BOZ83" s="5"/>
      <c r="BPA83" s="5"/>
      <c r="BPB83" s="5"/>
      <c r="BPC83" s="5"/>
      <c r="BPD83" s="5"/>
      <c r="BPE83" s="5"/>
      <c r="BPF83" s="5"/>
      <c r="BPG83" s="5"/>
      <c r="BPH83" s="5"/>
      <c r="BPI83" s="5"/>
      <c r="BPJ83" s="5"/>
      <c r="BPK83" s="5"/>
      <c r="BPL83" s="5"/>
      <c r="BPM83" s="5"/>
      <c r="BPN83" s="5"/>
      <c r="BPO83" s="5"/>
      <c r="BPP83" s="5"/>
      <c r="BPQ83" s="5"/>
      <c r="BPR83" s="5"/>
      <c r="BPS83" s="5"/>
      <c r="BPT83" s="5"/>
      <c r="BPU83" s="5"/>
      <c r="BPV83" s="5"/>
      <c r="BPW83" s="5"/>
      <c r="BPX83" s="5"/>
      <c r="BPY83" s="5"/>
      <c r="BPZ83" s="5"/>
      <c r="BQA83" s="5"/>
      <c r="BQB83" s="5"/>
      <c r="BQC83" s="5"/>
      <c r="BQD83" s="5"/>
      <c r="BQE83" s="5"/>
      <c r="BQF83" s="5"/>
      <c r="BQG83" s="5"/>
      <c r="BQH83" s="5"/>
      <c r="BQI83" s="5"/>
      <c r="BQJ83" s="5"/>
      <c r="BQK83" s="5"/>
      <c r="BQL83" s="5"/>
      <c r="BQM83" s="5"/>
      <c r="BQN83" s="5"/>
      <c r="BQO83" s="5"/>
      <c r="BQP83" s="5"/>
      <c r="BQQ83" s="5"/>
      <c r="BQR83" s="5"/>
      <c r="BQS83" s="5"/>
      <c r="BQT83" s="5"/>
      <c r="BQU83" s="5"/>
      <c r="BQV83" s="5"/>
      <c r="BQW83" s="5"/>
      <c r="BQX83" s="5"/>
      <c r="BQY83" s="5"/>
      <c r="BQZ83" s="5"/>
      <c r="BRA83" s="5"/>
      <c r="BRB83" s="5"/>
      <c r="BRC83" s="5"/>
      <c r="BRD83" s="5"/>
      <c r="BRE83" s="5"/>
      <c r="BRF83" s="5"/>
      <c r="BRG83" s="5"/>
      <c r="BRH83" s="5"/>
      <c r="BRI83" s="5"/>
      <c r="BRJ83" s="5"/>
      <c r="BRK83" s="5"/>
      <c r="BRL83" s="5"/>
      <c r="BRM83" s="5"/>
      <c r="BRN83" s="5"/>
      <c r="BRO83" s="5"/>
      <c r="BRP83" s="5"/>
      <c r="BRQ83" s="5"/>
      <c r="BRR83" s="5"/>
      <c r="BRS83" s="5"/>
      <c r="BRT83" s="5"/>
      <c r="BRU83" s="5"/>
      <c r="BRV83" s="5"/>
      <c r="BRW83" s="5"/>
      <c r="BRX83" s="5"/>
      <c r="BRY83" s="5"/>
      <c r="BRZ83" s="5"/>
      <c r="BSA83" s="5"/>
      <c r="BSB83" s="5"/>
      <c r="BSC83" s="5"/>
      <c r="BSD83" s="5"/>
      <c r="BSE83" s="5"/>
      <c r="BSF83" s="5"/>
      <c r="BSG83" s="5"/>
      <c r="BSH83" s="5"/>
      <c r="BSI83" s="5"/>
      <c r="BSJ83" s="5"/>
      <c r="BSK83" s="5"/>
      <c r="BSL83" s="5"/>
      <c r="BSM83" s="5"/>
      <c r="BSN83" s="5"/>
      <c r="BSO83" s="5"/>
      <c r="BSP83" s="5"/>
      <c r="BSQ83" s="5"/>
      <c r="BSR83" s="5"/>
      <c r="BSS83" s="5"/>
      <c r="BST83" s="5"/>
      <c r="BSU83" s="5"/>
      <c r="BSV83" s="5"/>
      <c r="BSW83" s="5"/>
      <c r="BSX83" s="5"/>
      <c r="BSY83" s="5"/>
      <c r="BSZ83" s="5"/>
      <c r="BTA83" s="5"/>
      <c r="BTB83" s="5"/>
      <c r="BTC83" s="5"/>
      <c r="BTD83" s="5"/>
      <c r="BTE83" s="5"/>
      <c r="BTF83" s="5"/>
      <c r="BTG83" s="5"/>
      <c r="BTH83" s="5"/>
      <c r="BTI83" s="5"/>
      <c r="BTJ83" s="5"/>
      <c r="BTK83" s="5"/>
      <c r="BTL83" s="5"/>
      <c r="BTM83" s="5"/>
      <c r="BTN83" s="5"/>
      <c r="BTO83" s="5"/>
      <c r="BTP83" s="5"/>
      <c r="BTQ83" s="5"/>
      <c r="BTR83" s="5"/>
      <c r="BTS83" s="5"/>
      <c r="BTT83" s="5"/>
      <c r="BTU83" s="5"/>
      <c r="BTV83" s="5"/>
      <c r="BTW83" s="5"/>
      <c r="BTX83" s="5"/>
      <c r="BTY83" s="5"/>
      <c r="BTZ83" s="5"/>
      <c r="BUA83" s="5"/>
      <c r="BUB83" s="5"/>
      <c r="BUC83" s="5"/>
      <c r="BUD83" s="5"/>
      <c r="BUE83" s="5"/>
      <c r="BUF83" s="5"/>
      <c r="BUG83" s="5"/>
      <c r="BUH83" s="5"/>
      <c r="BUI83" s="5"/>
      <c r="BUJ83" s="5"/>
      <c r="BUK83" s="5"/>
      <c r="BUL83" s="5"/>
      <c r="BUM83" s="5"/>
      <c r="BUN83" s="5"/>
      <c r="BUO83" s="5"/>
      <c r="BUP83" s="5"/>
      <c r="BUQ83" s="5"/>
      <c r="BUR83" s="5"/>
      <c r="BUS83" s="5"/>
      <c r="BUT83" s="5"/>
      <c r="BUU83" s="5"/>
      <c r="BUV83" s="5"/>
      <c r="BUW83" s="5"/>
      <c r="BUX83" s="5"/>
      <c r="BUY83" s="5"/>
      <c r="BUZ83" s="5"/>
      <c r="BVA83" s="5"/>
      <c r="BVB83" s="5"/>
      <c r="BVC83" s="5"/>
      <c r="BVD83" s="5"/>
      <c r="BVE83" s="5"/>
      <c r="BVF83" s="5"/>
      <c r="BVG83" s="5"/>
      <c r="BVH83" s="5"/>
      <c r="BVI83" s="5"/>
      <c r="BVJ83" s="5"/>
      <c r="BVK83" s="5"/>
      <c r="BVL83" s="5"/>
      <c r="BVM83" s="5"/>
      <c r="BVN83" s="5"/>
      <c r="BVO83" s="5"/>
      <c r="BVP83" s="5"/>
      <c r="BVQ83" s="5"/>
      <c r="BVR83" s="5"/>
      <c r="BVS83" s="5"/>
      <c r="BVT83" s="5"/>
      <c r="BVU83" s="5"/>
      <c r="BVV83" s="5"/>
      <c r="BVW83" s="5"/>
      <c r="BVX83" s="5"/>
      <c r="BVY83" s="5"/>
      <c r="BVZ83" s="5"/>
      <c r="BWA83" s="5"/>
      <c r="BWB83" s="5"/>
      <c r="BWC83" s="5"/>
      <c r="BWD83" s="5"/>
      <c r="BWE83" s="5"/>
      <c r="BWF83" s="5"/>
      <c r="BWG83" s="5"/>
      <c r="BWH83" s="5"/>
      <c r="BWI83" s="5"/>
      <c r="BWJ83" s="5"/>
      <c r="BWK83" s="5"/>
      <c r="BWL83" s="5"/>
      <c r="BWM83" s="5"/>
      <c r="BWN83" s="5"/>
      <c r="BWO83" s="5"/>
      <c r="BWP83" s="5"/>
      <c r="BWQ83" s="5"/>
      <c r="BWR83" s="5"/>
      <c r="BWS83" s="5"/>
      <c r="BWT83" s="5"/>
      <c r="BWU83" s="5"/>
      <c r="BWV83" s="5"/>
      <c r="BWW83" s="5"/>
      <c r="BWX83" s="5"/>
      <c r="BWY83" s="5"/>
      <c r="BWZ83" s="5"/>
      <c r="BXA83" s="5"/>
      <c r="BXB83" s="5"/>
      <c r="BXC83" s="5"/>
      <c r="BXD83" s="5"/>
      <c r="BXE83" s="5"/>
      <c r="BXF83" s="5"/>
      <c r="BXG83" s="5"/>
      <c r="BXH83" s="5"/>
      <c r="BXI83" s="5"/>
      <c r="BXJ83" s="5"/>
      <c r="BXK83" s="5"/>
      <c r="BXL83" s="5"/>
      <c r="BXM83" s="5"/>
      <c r="BXN83" s="5"/>
      <c r="BXO83" s="5"/>
      <c r="BXP83" s="5"/>
      <c r="BXQ83" s="5"/>
      <c r="BXR83" s="5"/>
      <c r="BXS83" s="5"/>
      <c r="BXT83" s="5"/>
      <c r="BXU83" s="5"/>
      <c r="BXV83" s="5"/>
      <c r="BXW83" s="5"/>
      <c r="BXX83" s="5"/>
      <c r="BXY83" s="5"/>
      <c r="BXZ83" s="5"/>
      <c r="BYA83" s="5"/>
      <c r="BYB83" s="5"/>
      <c r="BYC83" s="5"/>
      <c r="BYD83" s="5"/>
      <c r="BYE83" s="5"/>
      <c r="BYF83" s="5"/>
      <c r="BYG83" s="5"/>
      <c r="BYH83" s="5"/>
      <c r="BYI83" s="5"/>
      <c r="BYJ83" s="5"/>
      <c r="BYK83" s="5"/>
      <c r="BYL83" s="5"/>
      <c r="BYM83" s="5"/>
      <c r="BYN83" s="5"/>
      <c r="BYO83" s="5"/>
      <c r="BYP83" s="5"/>
      <c r="BYQ83" s="5"/>
      <c r="BYR83" s="5"/>
      <c r="BYS83" s="5"/>
      <c r="BYT83" s="5"/>
      <c r="BYU83" s="5"/>
      <c r="BYV83" s="5"/>
      <c r="BYW83" s="5"/>
      <c r="BYX83" s="5"/>
      <c r="BYY83" s="5"/>
      <c r="BYZ83" s="5"/>
      <c r="BZA83" s="5"/>
      <c r="BZB83" s="5"/>
      <c r="BZC83" s="5"/>
      <c r="BZD83" s="5"/>
      <c r="BZE83" s="5"/>
      <c r="BZF83" s="5"/>
      <c r="BZG83" s="5"/>
      <c r="BZH83" s="5"/>
      <c r="BZI83" s="5"/>
      <c r="BZJ83" s="5"/>
      <c r="BZK83" s="5"/>
      <c r="BZL83" s="5"/>
      <c r="BZM83" s="5"/>
      <c r="BZN83" s="5"/>
      <c r="BZO83" s="5"/>
      <c r="BZP83" s="5"/>
      <c r="BZQ83" s="5"/>
      <c r="BZR83" s="5"/>
      <c r="BZS83" s="5"/>
      <c r="BZT83" s="5"/>
      <c r="BZU83" s="5"/>
      <c r="BZV83" s="5"/>
      <c r="BZW83" s="5"/>
      <c r="BZX83" s="5"/>
      <c r="BZY83" s="5"/>
      <c r="BZZ83" s="5"/>
      <c r="CAA83" s="5"/>
      <c r="CAB83" s="5"/>
      <c r="CAC83" s="5"/>
      <c r="CAD83" s="5"/>
      <c r="CAE83" s="5"/>
      <c r="CAF83" s="5"/>
      <c r="CAG83" s="5"/>
      <c r="CAH83" s="5"/>
      <c r="CAI83" s="5"/>
      <c r="CAJ83" s="5"/>
      <c r="CAK83" s="5"/>
      <c r="CAL83" s="5"/>
      <c r="CAM83" s="5"/>
      <c r="CAN83" s="5"/>
      <c r="CAO83" s="5"/>
      <c r="CAP83" s="5"/>
      <c r="CAQ83" s="5"/>
      <c r="CAR83" s="5"/>
      <c r="CAS83" s="5"/>
      <c r="CAT83" s="5"/>
      <c r="CAU83" s="5"/>
      <c r="CAV83" s="5"/>
      <c r="CAW83" s="5"/>
      <c r="CAX83" s="5"/>
      <c r="CAY83" s="5"/>
      <c r="CAZ83" s="5"/>
      <c r="CBA83" s="5"/>
      <c r="CBB83" s="5"/>
      <c r="CBC83" s="5"/>
      <c r="CBD83" s="5"/>
      <c r="CBE83" s="5"/>
      <c r="CBF83" s="5"/>
      <c r="CBG83" s="5"/>
      <c r="CBH83" s="5"/>
      <c r="CBI83" s="5"/>
      <c r="CBJ83" s="5"/>
      <c r="CBK83" s="5"/>
      <c r="CBL83" s="5"/>
      <c r="CBM83" s="5"/>
      <c r="CBN83" s="5"/>
      <c r="CBO83" s="5"/>
      <c r="CBP83" s="5"/>
      <c r="CBQ83" s="5"/>
      <c r="CBR83" s="5"/>
      <c r="CBS83" s="5"/>
      <c r="CBT83" s="5"/>
      <c r="CBU83" s="5"/>
      <c r="CBV83" s="5"/>
      <c r="CBW83" s="5"/>
      <c r="CBX83" s="5"/>
      <c r="CBY83" s="5"/>
      <c r="CBZ83" s="5"/>
      <c r="CCA83" s="5"/>
      <c r="CCB83" s="5"/>
      <c r="CCC83" s="5"/>
      <c r="CCD83" s="5"/>
      <c r="CCE83" s="5"/>
      <c r="CCF83" s="5"/>
      <c r="CCG83" s="5"/>
      <c r="CCH83" s="5"/>
      <c r="CCI83" s="5"/>
      <c r="CCJ83" s="5"/>
      <c r="CCK83" s="5"/>
      <c r="CCL83" s="5"/>
      <c r="CCM83" s="5"/>
      <c r="CCN83" s="5"/>
      <c r="CCO83" s="5"/>
      <c r="CCP83" s="5"/>
      <c r="CCQ83" s="5"/>
      <c r="CCR83" s="5"/>
      <c r="CCS83" s="5"/>
      <c r="CCT83" s="5"/>
      <c r="CCU83" s="5"/>
      <c r="CCV83" s="5"/>
      <c r="CCW83" s="5"/>
      <c r="CCX83" s="5"/>
      <c r="CCY83" s="5"/>
      <c r="CCZ83" s="5"/>
      <c r="CDA83" s="5"/>
      <c r="CDB83" s="5"/>
      <c r="CDC83" s="5"/>
      <c r="CDD83" s="5"/>
      <c r="CDE83" s="5"/>
      <c r="CDF83" s="5"/>
      <c r="CDG83" s="5"/>
      <c r="CDH83" s="5"/>
      <c r="CDI83" s="5"/>
      <c r="CDJ83" s="5"/>
      <c r="CDK83" s="5"/>
      <c r="CDL83" s="5"/>
      <c r="CDM83" s="5"/>
      <c r="CDN83" s="5"/>
      <c r="CDO83" s="5"/>
      <c r="CDP83" s="5"/>
      <c r="CDQ83" s="5"/>
      <c r="CDR83" s="5"/>
      <c r="CDS83" s="5"/>
      <c r="CDT83" s="5"/>
      <c r="CDU83" s="5"/>
      <c r="CDV83" s="5"/>
      <c r="CDW83" s="5"/>
      <c r="CDX83" s="5"/>
      <c r="CDY83" s="5"/>
      <c r="CDZ83" s="5"/>
      <c r="CEA83" s="5"/>
      <c r="CEB83" s="5"/>
      <c r="CEC83" s="5"/>
      <c r="CED83" s="5"/>
      <c r="CEE83" s="5"/>
      <c r="CEF83" s="5"/>
      <c r="CEG83" s="5"/>
      <c r="CEH83" s="5"/>
      <c r="CEI83" s="5"/>
      <c r="CEJ83" s="5"/>
      <c r="CEK83" s="5"/>
      <c r="CEL83" s="5"/>
      <c r="CEM83" s="5"/>
      <c r="CEN83" s="5"/>
      <c r="CEO83" s="5"/>
      <c r="CEP83" s="5"/>
      <c r="CEQ83" s="5"/>
      <c r="CER83" s="5"/>
      <c r="CES83" s="5"/>
      <c r="CET83" s="5"/>
      <c r="CEU83" s="5"/>
      <c r="CEV83" s="5"/>
      <c r="CEW83" s="5"/>
      <c r="CEX83" s="5"/>
      <c r="CEY83" s="5"/>
      <c r="CEZ83" s="5"/>
      <c r="CFA83" s="5"/>
      <c r="CFB83" s="5"/>
      <c r="CFC83" s="5"/>
      <c r="CFD83" s="5"/>
      <c r="CFE83" s="5"/>
      <c r="CFF83" s="5"/>
      <c r="CFG83" s="5"/>
      <c r="CFH83" s="5"/>
      <c r="CFI83" s="5"/>
      <c r="CFJ83" s="5"/>
      <c r="CFK83" s="5"/>
      <c r="CFL83" s="5"/>
      <c r="CFM83" s="5"/>
      <c r="CFN83" s="5"/>
      <c r="CFO83" s="5"/>
      <c r="CFP83" s="5"/>
      <c r="CFQ83" s="5"/>
      <c r="CFR83" s="5"/>
      <c r="CFS83" s="5"/>
      <c r="CFT83" s="5"/>
      <c r="CFU83" s="5"/>
      <c r="CFV83" s="5"/>
      <c r="CFW83" s="5"/>
      <c r="CFX83" s="5"/>
      <c r="CFY83" s="5"/>
      <c r="CFZ83" s="5"/>
      <c r="CGA83" s="5"/>
      <c r="CGB83" s="5"/>
      <c r="CGC83" s="5"/>
      <c r="CGD83" s="5"/>
      <c r="CGE83" s="5"/>
      <c r="CGF83" s="5"/>
      <c r="CGG83" s="5"/>
      <c r="CGH83" s="5"/>
      <c r="CGI83" s="5"/>
      <c r="CGJ83" s="5"/>
      <c r="CGK83" s="5"/>
      <c r="CGL83" s="5"/>
      <c r="CGM83" s="5"/>
      <c r="CGN83" s="5"/>
      <c r="CGO83" s="5"/>
      <c r="CGP83" s="5"/>
      <c r="CGQ83" s="5"/>
      <c r="CGR83" s="5"/>
      <c r="CGS83" s="5"/>
      <c r="CGT83" s="5"/>
      <c r="CGU83" s="5"/>
      <c r="CGV83" s="5"/>
      <c r="CGW83" s="5"/>
      <c r="CGX83" s="5"/>
      <c r="CGY83" s="5"/>
      <c r="CGZ83" s="5"/>
      <c r="CHA83" s="5"/>
      <c r="CHB83" s="5"/>
      <c r="CHC83" s="5"/>
      <c r="CHD83" s="5"/>
      <c r="CHE83" s="5"/>
      <c r="CHF83" s="5"/>
      <c r="CHG83" s="5"/>
      <c r="CHH83" s="5"/>
      <c r="CHI83" s="5"/>
      <c r="CHJ83" s="5"/>
      <c r="CHK83" s="5"/>
      <c r="CHL83" s="5"/>
      <c r="CHM83" s="5"/>
      <c r="CHN83" s="5"/>
      <c r="CHO83" s="5"/>
      <c r="CHP83" s="5"/>
      <c r="CHQ83" s="5"/>
      <c r="CHR83" s="5"/>
      <c r="CHS83" s="5"/>
      <c r="CHT83" s="5"/>
      <c r="CHU83" s="5"/>
      <c r="CHV83" s="5"/>
      <c r="CHW83" s="5"/>
      <c r="CHX83" s="5"/>
      <c r="CHY83" s="5"/>
      <c r="CHZ83" s="5"/>
      <c r="CIA83" s="5"/>
      <c r="CIB83" s="5"/>
      <c r="CIC83" s="5"/>
      <c r="CID83" s="5"/>
      <c r="CIE83" s="5"/>
      <c r="CIF83" s="5"/>
      <c r="CIG83" s="5"/>
      <c r="CIH83" s="5"/>
      <c r="CII83" s="5"/>
      <c r="CIJ83" s="5"/>
      <c r="CIK83" s="5"/>
      <c r="CIL83" s="5"/>
      <c r="CIM83" s="5"/>
      <c r="CIN83" s="5"/>
      <c r="CIO83" s="5"/>
      <c r="CIP83" s="5"/>
      <c r="CIQ83" s="5"/>
      <c r="CIR83" s="5"/>
      <c r="CIS83" s="5"/>
      <c r="CIT83" s="5"/>
      <c r="CIU83" s="5"/>
      <c r="CIV83" s="5"/>
      <c r="CIW83" s="5"/>
      <c r="CIX83" s="5"/>
      <c r="CIY83" s="5"/>
      <c r="CIZ83" s="5"/>
      <c r="CJA83" s="5"/>
      <c r="CJB83" s="5"/>
      <c r="CJC83" s="5"/>
      <c r="CJD83" s="5"/>
      <c r="CJE83" s="5"/>
      <c r="CJF83" s="5"/>
      <c r="CJG83" s="5"/>
      <c r="CJH83" s="5"/>
      <c r="CJI83" s="5"/>
      <c r="CJJ83" s="5"/>
      <c r="CJK83" s="5"/>
      <c r="CJL83" s="5"/>
      <c r="CJM83" s="5"/>
      <c r="CJN83" s="5"/>
      <c r="CJO83" s="5"/>
      <c r="CJP83" s="5"/>
      <c r="CJQ83" s="5"/>
      <c r="CJR83" s="5"/>
      <c r="CJS83" s="5"/>
      <c r="CJT83" s="5"/>
      <c r="CJU83" s="5"/>
      <c r="CJV83" s="5"/>
      <c r="CJW83" s="5"/>
      <c r="CJX83" s="5"/>
      <c r="CJY83" s="5"/>
      <c r="CJZ83" s="5"/>
      <c r="CKA83" s="5"/>
      <c r="CKB83" s="5"/>
      <c r="CKC83" s="5"/>
      <c r="CKD83" s="5"/>
      <c r="CKE83" s="5"/>
      <c r="CKF83" s="5"/>
      <c r="CKG83" s="5"/>
      <c r="CKH83" s="5"/>
      <c r="CKI83" s="5"/>
      <c r="CKJ83" s="5"/>
      <c r="CKK83" s="5"/>
      <c r="CKL83" s="5"/>
      <c r="CKM83" s="5"/>
      <c r="CKN83" s="5"/>
      <c r="CKO83" s="5"/>
      <c r="CKP83" s="5"/>
      <c r="CKQ83" s="5"/>
      <c r="CKR83" s="5"/>
      <c r="CKS83" s="5"/>
      <c r="CKT83" s="5"/>
      <c r="CKU83" s="5"/>
      <c r="CKV83" s="5"/>
      <c r="CKW83" s="5"/>
      <c r="CKX83" s="5"/>
      <c r="CKY83" s="5"/>
      <c r="CKZ83" s="5"/>
      <c r="CLA83" s="5"/>
      <c r="CLB83" s="5"/>
      <c r="CLC83" s="5"/>
      <c r="CLD83" s="5"/>
      <c r="CLE83" s="5"/>
      <c r="CLF83" s="5"/>
      <c r="CLG83" s="5"/>
      <c r="CLH83" s="5"/>
      <c r="CLI83" s="5"/>
      <c r="CLJ83" s="5"/>
      <c r="CLK83" s="5"/>
      <c r="CLL83" s="5"/>
      <c r="CLM83" s="5"/>
      <c r="CLN83" s="5"/>
      <c r="CLO83" s="5"/>
      <c r="CLP83" s="5"/>
      <c r="CLQ83" s="5"/>
      <c r="CLR83" s="5"/>
      <c r="CLS83" s="5"/>
      <c r="CLT83" s="5"/>
      <c r="CLU83" s="5"/>
      <c r="CLV83" s="5"/>
      <c r="CLW83" s="5"/>
      <c r="CLX83" s="5"/>
      <c r="CLY83" s="5"/>
      <c r="CLZ83" s="5"/>
      <c r="CMA83" s="5"/>
      <c r="CMB83" s="5"/>
      <c r="CMC83" s="5"/>
      <c r="CMD83" s="5"/>
      <c r="CME83" s="5"/>
      <c r="CMF83" s="5"/>
      <c r="CMG83" s="5"/>
      <c r="CMH83" s="5"/>
      <c r="CMI83" s="5"/>
      <c r="CMJ83" s="5"/>
      <c r="CMK83" s="5"/>
      <c r="CML83" s="5"/>
      <c r="CMM83" s="5"/>
      <c r="CMN83" s="5"/>
      <c r="CMO83" s="5"/>
      <c r="CMP83" s="5"/>
      <c r="CMQ83" s="5"/>
      <c r="CMR83" s="5"/>
      <c r="CMS83" s="5"/>
      <c r="CMT83" s="5"/>
      <c r="CMU83" s="5"/>
      <c r="CMV83" s="5"/>
      <c r="CMW83" s="5"/>
      <c r="CMX83" s="5"/>
      <c r="CMY83" s="5"/>
      <c r="CMZ83" s="5"/>
      <c r="CNA83" s="5"/>
      <c r="CNB83" s="5"/>
      <c r="CNC83" s="5"/>
      <c r="CND83" s="5"/>
      <c r="CNE83" s="5"/>
      <c r="CNF83" s="5"/>
      <c r="CNG83" s="5"/>
      <c r="CNH83" s="5"/>
      <c r="CNI83" s="5"/>
      <c r="CNJ83" s="5"/>
      <c r="CNK83" s="5"/>
      <c r="CNL83" s="5"/>
      <c r="CNM83" s="5"/>
      <c r="CNN83" s="5"/>
      <c r="CNO83" s="5"/>
      <c r="CNP83" s="5"/>
      <c r="CNQ83" s="5"/>
      <c r="CNR83" s="5"/>
      <c r="CNS83" s="5"/>
      <c r="CNT83" s="5"/>
      <c r="CNU83" s="5"/>
      <c r="CNV83" s="5"/>
      <c r="CNW83" s="5"/>
      <c r="CNX83" s="5"/>
      <c r="CNY83" s="5"/>
      <c r="CNZ83" s="5"/>
      <c r="COA83" s="5"/>
      <c r="COB83" s="5"/>
      <c r="COC83" s="5"/>
      <c r="COD83" s="5"/>
      <c r="COE83" s="5"/>
      <c r="COF83" s="5"/>
      <c r="COG83" s="5"/>
      <c r="COH83" s="5"/>
      <c r="COI83" s="5"/>
      <c r="COJ83" s="5"/>
      <c r="COK83" s="5"/>
      <c r="COL83" s="5"/>
      <c r="COM83" s="5"/>
      <c r="CON83" s="5"/>
      <c r="COO83" s="5"/>
      <c r="COP83" s="5"/>
      <c r="COQ83" s="5"/>
      <c r="COR83" s="5"/>
      <c r="COS83" s="5"/>
      <c r="COT83" s="5"/>
      <c r="COU83" s="5"/>
      <c r="COV83" s="5"/>
      <c r="COW83" s="5"/>
      <c r="COX83" s="5"/>
      <c r="COY83" s="5"/>
      <c r="COZ83" s="5"/>
      <c r="CPA83" s="5"/>
      <c r="CPB83" s="5"/>
      <c r="CPC83" s="5"/>
      <c r="CPD83" s="5"/>
      <c r="CPE83" s="5"/>
      <c r="CPF83" s="5"/>
      <c r="CPG83" s="5"/>
      <c r="CPH83" s="5"/>
      <c r="CPI83" s="5"/>
      <c r="CPJ83" s="5"/>
      <c r="CPK83" s="5"/>
      <c r="CPL83" s="5"/>
      <c r="CPM83" s="5"/>
      <c r="CPN83" s="5"/>
      <c r="CPO83" s="5"/>
      <c r="CPP83" s="5"/>
      <c r="CPQ83" s="5"/>
      <c r="CPR83" s="5"/>
      <c r="CPS83" s="5"/>
      <c r="CPT83" s="5"/>
      <c r="CPU83" s="5"/>
      <c r="CPV83" s="5"/>
      <c r="CPW83" s="5"/>
      <c r="CPX83" s="5"/>
      <c r="CPY83" s="5"/>
      <c r="CPZ83" s="5"/>
      <c r="CQA83" s="5"/>
      <c r="CQB83" s="5"/>
      <c r="CQC83" s="5"/>
      <c r="CQD83" s="5"/>
      <c r="CQE83" s="5"/>
      <c r="CQF83" s="5"/>
      <c r="CQG83" s="5"/>
      <c r="CQH83" s="5"/>
      <c r="CQI83" s="5"/>
      <c r="CQJ83" s="5"/>
      <c r="CQK83" s="5"/>
      <c r="CQL83" s="5"/>
      <c r="CQM83" s="5"/>
      <c r="CQN83" s="5"/>
      <c r="CQO83" s="5"/>
      <c r="CQP83" s="5"/>
      <c r="CQQ83" s="5"/>
      <c r="CQR83" s="5"/>
      <c r="CQS83" s="5"/>
      <c r="CQT83" s="5"/>
      <c r="CQU83" s="5"/>
      <c r="CQV83" s="5"/>
      <c r="CQW83" s="5"/>
      <c r="CQX83" s="5"/>
      <c r="CQY83" s="5"/>
      <c r="CQZ83" s="5"/>
      <c r="CRA83" s="5"/>
      <c r="CRB83" s="5"/>
      <c r="CRC83" s="5"/>
      <c r="CRD83" s="5"/>
      <c r="CRE83" s="5"/>
      <c r="CRF83" s="5"/>
      <c r="CRG83" s="5"/>
      <c r="CRH83" s="5"/>
      <c r="CRI83" s="5"/>
      <c r="CRJ83" s="5"/>
      <c r="CRK83" s="5"/>
      <c r="CRL83" s="5"/>
      <c r="CRM83" s="5"/>
      <c r="CRN83" s="5"/>
      <c r="CRO83" s="5"/>
      <c r="CRP83" s="5"/>
      <c r="CRQ83" s="5"/>
      <c r="CRR83" s="5"/>
      <c r="CRS83" s="5"/>
      <c r="CRT83" s="5"/>
      <c r="CRU83" s="5"/>
      <c r="CRV83" s="5"/>
      <c r="CRW83" s="5"/>
      <c r="CRX83" s="5"/>
      <c r="CRY83" s="5"/>
      <c r="CRZ83" s="5"/>
      <c r="CSA83" s="5"/>
      <c r="CSB83" s="5"/>
      <c r="CSC83" s="5"/>
      <c r="CSD83" s="5"/>
      <c r="CSE83" s="5"/>
      <c r="CSF83" s="5"/>
      <c r="CSG83" s="5"/>
      <c r="CSH83" s="5"/>
      <c r="CSI83" s="5"/>
      <c r="CSJ83" s="5"/>
      <c r="CSK83" s="5"/>
      <c r="CSL83" s="5"/>
      <c r="CSM83" s="5"/>
      <c r="CSN83" s="5"/>
      <c r="CSO83" s="5"/>
      <c r="CSP83" s="5"/>
      <c r="CSQ83" s="5"/>
      <c r="CSR83" s="5"/>
      <c r="CSS83" s="5"/>
      <c r="CST83" s="5"/>
      <c r="CSU83" s="5"/>
      <c r="CSV83" s="5"/>
      <c r="CSW83" s="5"/>
      <c r="CSX83" s="5"/>
      <c r="CSY83" s="5"/>
      <c r="CSZ83" s="5"/>
      <c r="CTA83" s="5"/>
      <c r="CTB83" s="5"/>
      <c r="CTC83" s="5"/>
      <c r="CTD83" s="5"/>
      <c r="CTE83" s="5"/>
      <c r="CTF83" s="5"/>
      <c r="CTG83" s="5"/>
      <c r="CTH83" s="5"/>
      <c r="CTI83" s="5"/>
      <c r="CTJ83" s="5"/>
      <c r="CTK83" s="5"/>
      <c r="CTL83" s="5"/>
      <c r="CTM83" s="5"/>
      <c r="CTN83" s="5"/>
      <c r="CTO83" s="5"/>
      <c r="CTP83" s="5"/>
      <c r="CTQ83" s="5"/>
      <c r="CTR83" s="5"/>
      <c r="CTS83" s="5"/>
      <c r="CTT83" s="5"/>
      <c r="CTU83" s="5"/>
      <c r="CTV83" s="5"/>
      <c r="CTW83" s="5"/>
      <c r="CTX83" s="5"/>
      <c r="CTY83" s="5"/>
      <c r="CTZ83" s="5"/>
      <c r="CUA83" s="5"/>
      <c r="CUB83" s="5"/>
      <c r="CUC83" s="5"/>
      <c r="CUD83" s="5"/>
      <c r="CUE83" s="5"/>
      <c r="CUF83" s="5"/>
      <c r="CUG83" s="5"/>
      <c r="CUH83" s="5"/>
      <c r="CUI83" s="5"/>
      <c r="CUJ83" s="5"/>
      <c r="CUK83" s="5"/>
      <c r="CUL83" s="5"/>
      <c r="CUM83" s="5"/>
      <c r="CUN83" s="5"/>
      <c r="CUO83" s="5"/>
      <c r="CUP83" s="5"/>
      <c r="CUQ83" s="5"/>
      <c r="CUR83" s="5"/>
      <c r="CUS83" s="5"/>
      <c r="CUT83" s="5"/>
      <c r="CUU83" s="5"/>
      <c r="CUV83" s="5"/>
      <c r="CUW83" s="5"/>
      <c r="CUX83" s="5"/>
      <c r="CUY83" s="5"/>
      <c r="CUZ83" s="5"/>
      <c r="CVA83" s="5"/>
      <c r="CVB83" s="5"/>
      <c r="CVC83" s="5"/>
      <c r="CVD83" s="5"/>
      <c r="CVE83" s="5"/>
      <c r="CVF83" s="5"/>
      <c r="CVG83" s="5"/>
      <c r="CVH83" s="5"/>
      <c r="CVI83" s="5"/>
      <c r="CVJ83" s="5"/>
      <c r="CVK83" s="5"/>
      <c r="CVL83" s="5"/>
      <c r="CVM83" s="5"/>
      <c r="CVN83" s="5"/>
      <c r="CVO83" s="5"/>
      <c r="CVP83" s="5"/>
      <c r="CVQ83" s="5"/>
      <c r="CVR83" s="5"/>
      <c r="CVS83" s="5"/>
      <c r="CVT83" s="5"/>
      <c r="CVU83" s="5"/>
      <c r="CVV83" s="5"/>
      <c r="CVW83" s="5"/>
      <c r="CVX83" s="5"/>
      <c r="CVY83" s="5"/>
      <c r="CVZ83" s="5"/>
      <c r="CWA83" s="5"/>
      <c r="CWB83" s="5"/>
      <c r="CWC83" s="5"/>
      <c r="CWD83" s="5"/>
      <c r="CWE83" s="5"/>
      <c r="CWF83" s="5"/>
      <c r="CWG83" s="5"/>
      <c r="CWH83" s="5"/>
      <c r="CWI83" s="5"/>
      <c r="CWJ83" s="5"/>
      <c r="CWK83" s="5"/>
      <c r="CWL83" s="5"/>
      <c r="CWM83" s="5"/>
      <c r="CWN83" s="5"/>
      <c r="CWO83" s="5"/>
      <c r="CWP83" s="5"/>
      <c r="CWQ83" s="5"/>
      <c r="CWR83" s="5"/>
      <c r="CWS83" s="5"/>
      <c r="CWT83" s="5"/>
      <c r="CWU83" s="5"/>
      <c r="CWV83" s="5"/>
      <c r="CWW83" s="5"/>
      <c r="CWX83" s="5"/>
      <c r="CWY83" s="5"/>
      <c r="CWZ83" s="5"/>
      <c r="CXA83" s="5"/>
      <c r="CXB83" s="5"/>
      <c r="CXC83" s="5"/>
      <c r="CXD83" s="5"/>
      <c r="CXE83" s="5"/>
      <c r="CXF83" s="5"/>
      <c r="CXG83" s="5"/>
      <c r="CXH83" s="5"/>
      <c r="CXI83" s="5"/>
      <c r="CXJ83" s="5"/>
      <c r="CXK83" s="5"/>
      <c r="CXL83" s="5"/>
      <c r="CXM83" s="5"/>
      <c r="CXN83" s="5"/>
      <c r="CXO83" s="5"/>
      <c r="CXP83" s="5"/>
      <c r="CXQ83" s="5"/>
      <c r="CXR83" s="5"/>
      <c r="CXS83" s="5"/>
      <c r="CXT83" s="5"/>
      <c r="CXU83" s="5"/>
      <c r="CXV83" s="5"/>
      <c r="CXW83" s="5"/>
      <c r="CXX83" s="5"/>
      <c r="CXY83" s="5"/>
      <c r="CXZ83" s="5"/>
      <c r="CYA83" s="5"/>
      <c r="CYB83" s="5"/>
      <c r="CYC83" s="5"/>
      <c r="CYD83" s="5"/>
      <c r="CYE83" s="5"/>
      <c r="CYF83" s="5"/>
      <c r="CYG83" s="5"/>
      <c r="CYH83" s="5"/>
      <c r="CYI83" s="5"/>
      <c r="CYJ83" s="5"/>
      <c r="CYK83" s="5"/>
      <c r="CYL83" s="5"/>
      <c r="CYM83" s="5"/>
      <c r="CYN83" s="5"/>
      <c r="CYO83" s="5"/>
      <c r="CYP83" s="5"/>
      <c r="CYQ83" s="5"/>
      <c r="CYR83" s="5"/>
      <c r="CYS83" s="5"/>
      <c r="CYT83" s="5"/>
      <c r="CYU83" s="5"/>
      <c r="CYV83" s="5"/>
      <c r="CYW83" s="5"/>
      <c r="CYX83" s="5"/>
      <c r="CYY83" s="5"/>
      <c r="CYZ83" s="5"/>
      <c r="CZA83" s="5"/>
      <c r="CZB83" s="5"/>
      <c r="CZC83" s="5"/>
      <c r="CZD83" s="5"/>
      <c r="CZE83" s="5"/>
      <c r="CZF83" s="5"/>
      <c r="CZG83" s="5"/>
      <c r="CZH83" s="5"/>
      <c r="CZI83" s="5"/>
      <c r="CZJ83" s="5"/>
      <c r="CZK83" s="5"/>
      <c r="CZL83" s="5"/>
      <c r="CZM83" s="5"/>
      <c r="CZN83" s="5"/>
      <c r="CZO83" s="5"/>
      <c r="CZP83" s="5"/>
      <c r="CZQ83" s="5"/>
      <c r="CZR83" s="5"/>
      <c r="CZS83" s="5"/>
      <c r="CZT83" s="5"/>
      <c r="CZU83" s="5"/>
      <c r="CZV83" s="5"/>
      <c r="CZW83" s="5"/>
      <c r="CZX83" s="5"/>
      <c r="CZY83" s="5"/>
      <c r="CZZ83" s="5"/>
      <c r="DAA83" s="5"/>
      <c r="DAB83" s="5"/>
      <c r="DAC83" s="5"/>
      <c r="DAD83" s="5"/>
      <c r="DAE83" s="5"/>
      <c r="DAF83" s="5"/>
      <c r="DAG83" s="5"/>
      <c r="DAH83" s="5"/>
      <c r="DAI83" s="5"/>
      <c r="DAJ83" s="5"/>
      <c r="DAK83" s="5"/>
      <c r="DAL83" s="5"/>
      <c r="DAM83" s="5"/>
      <c r="DAN83" s="5"/>
      <c r="DAO83" s="5"/>
      <c r="DAP83" s="5"/>
      <c r="DAQ83" s="5"/>
      <c r="DAR83" s="5"/>
      <c r="DAS83" s="5"/>
      <c r="DAT83" s="5"/>
      <c r="DAU83" s="5"/>
      <c r="DAV83" s="5"/>
      <c r="DAW83" s="5"/>
      <c r="DAX83" s="5"/>
      <c r="DAY83" s="5"/>
      <c r="DAZ83" s="5"/>
      <c r="DBA83" s="5"/>
      <c r="DBB83" s="5"/>
      <c r="DBC83" s="5"/>
      <c r="DBD83" s="5"/>
      <c r="DBE83" s="5"/>
      <c r="DBF83" s="5"/>
      <c r="DBG83" s="5"/>
      <c r="DBH83" s="5"/>
      <c r="DBI83" s="5"/>
      <c r="DBJ83" s="5"/>
      <c r="DBK83" s="5"/>
      <c r="DBL83" s="5"/>
      <c r="DBM83" s="5"/>
      <c r="DBN83" s="5"/>
      <c r="DBO83" s="5"/>
      <c r="DBP83" s="5"/>
      <c r="DBQ83" s="5"/>
      <c r="DBR83" s="5"/>
      <c r="DBS83" s="5"/>
      <c r="DBT83" s="5"/>
      <c r="DBU83" s="5"/>
      <c r="DBV83" s="5"/>
      <c r="DBW83" s="5"/>
      <c r="DBX83" s="5"/>
      <c r="DBY83" s="5"/>
      <c r="DBZ83" s="5"/>
      <c r="DCA83" s="5"/>
      <c r="DCB83" s="5"/>
      <c r="DCC83" s="5"/>
      <c r="DCD83" s="5"/>
      <c r="DCE83" s="5"/>
      <c r="DCF83" s="5"/>
      <c r="DCG83" s="5"/>
      <c r="DCH83" s="5"/>
      <c r="DCI83" s="5"/>
      <c r="DCJ83" s="5"/>
      <c r="DCK83" s="5"/>
      <c r="DCL83" s="5"/>
      <c r="DCM83" s="5"/>
      <c r="DCN83" s="5"/>
      <c r="DCO83" s="5"/>
      <c r="DCP83" s="5"/>
      <c r="DCQ83" s="5"/>
      <c r="DCR83" s="5"/>
      <c r="DCS83" s="5"/>
      <c r="DCT83" s="5"/>
      <c r="DCU83" s="5"/>
      <c r="DCV83" s="5"/>
      <c r="DCW83" s="5"/>
      <c r="DCX83" s="5"/>
      <c r="DCY83" s="5"/>
      <c r="DCZ83" s="5"/>
      <c r="DDA83" s="5"/>
      <c r="DDB83" s="5"/>
      <c r="DDC83" s="5"/>
      <c r="DDD83" s="5"/>
      <c r="DDE83" s="5"/>
      <c r="DDF83" s="5"/>
      <c r="DDG83" s="5"/>
      <c r="DDH83" s="5"/>
      <c r="DDI83" s="5"/>
      <c r="DDJ83" s="5"/>
      <c r="DDK83" s="5"/>
      <c r="DDL83" s="5"/>
      <c r="DDM83" s="5"/>
      <c r="DDN83" s="5"/>
      <c r="DDO83" s="5"/>
      <c r="DDP83" s="5"/>
      <c r="DDQ83" s="5"/>
      <c r="DDR83" s="5"/>
      <c r="DDS83" s="5"/>
      <c r="DDT83" s="5"/>
      <c r="DDU83" s="5"/>
      <c r="DDV83" s="5"/>
      <c r="DDW83" s="5"/>
      <c r="DDX83" s="5"/>
      <c r="DDY83" s="5"/>
      <c r="DDZ83" s="5"/>
      <c r="DEA83" s="5"/>
      <c r="DEB83" s="5"/>
      <c r="DEC83" s="5"/>
      <c r="DED83" s="5"/>
      <c r="DEE83" s="5"/>
      <c r="DEF83" s="5"/>
      <c r="DEG83" s="5"/>
      <c r="DEH83" s="5"/>
      <c r="DEI83" s="5"/>
      <c r="DEJ83" s="5"/>
      <c r="DEK83" s="5"/>
      <c r="DEL83" s="5"/>
      <c r="DEM83" s="5"/>
      <c r="DEN83" s="5"/>
      <c r="DEO83" s="5"/>
      <c r="DEP83" s="5"/>
      <c r="DEQ83" s="5"/>
      <c r="DER83" s="5"/>
      <c r="DES83" s="5"/>
      <c r="DET83" s="5"/>
      <c r="DEU83" s="5"/>
      <c r="DEV83" s="5"/>
      <c r="DEW83" s="5"/>
      <c r="DEX83" s="5"/>
      <c r="DEY83" s="5"/>
      <c r="DEZ83" s="5"/>
      <c r="DFA83" s="5"/>
      <c r="DFB83" s="5"/>
      <c r="DFC83" s="5"/>
      <c r="DFD83" s="5"/>
      <c r="DFE83" s="5"/>
      <c r="DFF83" s="5"/>
      <c r="DFG83" s="5"/>
      <c r="DFH83" s="5"/>
      <c r="DFI83" s="5"/>
      <c r="DFJ83" s="5"/>
      <c r="DFK83" s="5"/>
      <c r="DFL83" s="5"/>
      <c r="DFM83" s="5"/>
      <c r="DFN83" s="5"/>
      <c r="DFO83" s="5"/>
      <c r="DFP83" s="5"/>
      <c r="DFQ83" s="5"/>
      <c r="DFR83" s="5"/>
      <c r="DFS83" s="5"/>
      <c r="DFT83" s="5"/>
      <c r="DFU83" s="5"/>
      <c r="DFV83" s="5"/>
      <c r="DFW83" s="5"/>
      <c r="DFX83" s="5"/>
      <c r="DFY83" s="5"/>
      <c r="DFZ83" s="5"/>
      <c r="DGA83" s="5"/>
      <c r="DGB83" s="5"/>
      <c r="DGC83" s="5"/>
      <c r="DGD83" s="5"/>
      <c r="DGE83" s="5"/>
      <c r="DGF83" s="5"/>
      <c r="DGG83" s="5"/>
      <c r="DGH83" s="5"/>
      <c r="DGI83" s="5"/>
      <c r="DGJ83" s="5"/>
      <c r="DGK83" s="5"/>
      <c r="DGL83" s="5"/>
      <c r="DGM83" s="5"/>
      <c r="DGN83" s="5"/>
      <c r="DGO83" s="5"/>
      <c r="DGP83" s="5"/>
      <c r="DGQ83" s="5"/>
      <c r="DGR83" s="5"/>
      <c r="DGS83" s="5"/>
      <c r="DGT83" s="5"/>
      <c r="DGU83" s="5"/>
      <c r="DGV83" s="5"/>
      <c r="DGW83" s="5"/>
      <c r="DGX83" s="5"/>
      <c r="DGY83" s="5"/>
      <c r="DGZ83" s="5"/>
      <c r="DHA83" s="5"/>
      <c r="DHB83" s="5"/>
      <c r="DHC83" s="5"/>
      <c r="DHD83" s="5"/>
      <c r="DHE83" s="5"/>
      <c r="DHF83" s="5"/>
      <c r="DHG83" s="5"/>
      <c r="DHH83" s="5"/>
      <c r="DHI83" s="5"/>
      <c r="DHJ83" s="5"/>
      <c r="DHK83" s="5"/>
      <c r="DHL83" s="5"/>
      <c r="DHM83" s="5"/>
      <c r="DHN83" s="5"/>
      <c r="DHO83" s="5"/>
      <c r="DHP83" s="5"/>
      <c r="DHQ83" s="5"/>
      <c r="DHR83" s="5"/>
      <c r="DHS83" s="5"/>
      <c r="DHT83" s="5"/>
      <c r="DHU83" s="5"/>
      <c r="DHV83" s="5"/>
      <c r="DHW83" s="5"/>
      <c r="DHX83" s="5"/>
      <c r="DHY83" s="5"/>
      <c r="DHZ83" s="5"/>
      <c r="DIA83" s="5"/>
      <c r="DIB83" s="5"/>
      <c r="DIC83" s="5"/>
      <c r="DID83" s="5"/>
      <c r="DIE83" s="5"/>
      <c r="DIF83" s="5"/>
      <c r="DIG83" s="5"/>
      <c r="DIH83" s="5"/>
      <c r="DII83" s="5"/>
      <c r="DIJ83" s="5"/>
      <c r="DIK83" s="5"/>
      <c r="DIL83" s="5"/>
      <c r="DIM83" s="5"/>
      <c r="DIN83" s="5"/>
      <c r="DIO83" s="5"/>
      <c r="DIP83" s="5"/>
      <c r="DIQ83" s="5"/>
      <c r="DIR83" s="5"/>
      <c r="DIS83" s="5"/>
      <c r="DIT83" s="5"/>
      <c r="DIU83" s="5"/>
      <c r="DIV83" s="5"/>
      <c r="DIW83" s="5"/>
      <c r="DIX83" s="5"/>
      <c r="DIY83" s="5"/>
      <c r="DIZ83" s="5"/>
      <c r="DJA83" s="5"/>
      <c r="DJB83" s="5"/>
      <c r="DJC83" s="5"/>
      <c r="DJD83" s="5"/>
      <c r="DJE83" s="5"/>
      <c r="DJF83" s="5"/>
      <c r="DJG83" s="5"/>
      <c r="DJH83" s="5"/>
      <c r="DJI83" s="5"/>
      <c r="DJJ83" s="5"/>
      <c r="DJK83" s="5"/>
      <c r="DJL83" s="5"/>
      <c r="DJM83" s="5"/>
      <c r="DJN83" s="5"/>
      <c r="DJO83" s="5"/>
      <c r="DJP83" s="5"/>
      <c r="DJQ83" s="5"/>
      <c r="DJR83" s="5"/>
      <c r="DJS83" s="5"/>
      <c r="DJT83" s="5"/>
      <c r="DJU83" s="5"/>
      <c r="DJV83" s="5"/>
      <c r="DJW83" s="5"/>
      <c r="DJX83" s="5"/>
      <c r="DJY83" s="5"/>
      <c r="DJZ83" s="5"/>
      <c r="DKA83" s="5"/>
      <c r="DKB83" s="5"/>
      <c r="DKC83" s="5"/>
      <c r="DKD83" s="5"/>
      <c r="DKE83" s="5"/>
      <c r="DKF83" s="5"/>
      <c r="DKG83" s="5"/>
      <c r="DKH83" s="5"/>
      <c r="DKI83" s="5"/>
      <c r="DKJ83" s="5"/>
      <c r="DKK83" s="5"/>
      <c r="DKL83" s="5"/>
      <c r="DKM83" s="5"/>
      <c r="DKN83" s="5"/>
      <c r="DKO83" s="5"/>
      <c r="DKP83" s="5"/>
      <c r="DKQ83" s="5"/>
      <c r="DKR83" s="5"/>
      <c r="DKS83" s="5"/>
      <c r="DKT83" s="5"/>
      <c r="DKU83" s="5"/>
      <c r="DKV83" s="5"/>
      <c r="DKW83" s="5"/>
      <c r="DKX83" s="5"/>
      <c r="DKY83" s="5"/>
      <c r="DKZ83" s="5"/>
      <c r="DLA83" s="5"/>
      <c r="DLB83" s="5"/>
      <c r="DLC83" s="5"/>
      <c r="DLD83" s="5"/>
      <c r="DLE83" s="5"/>
      <c r="DLF83" s="5"/>
      <c r="DLG83" s="5"/>
      <c r="DLH83" s="5"/>
      <c r="DLI83" s="5"/>
      <c r="DLJ83" s="5"/>
      <c r="DLK83" s="5"/>
      <c r="DLL83" s="5"/>
      <c r="DLM83" s="5"/>
      <c r="DLN83" s="5"/>
      <c r="DLO83" s="5"/>
      <c r="DLP83" s="5"/>
      <c r="DLQ83" s="5"/>
      <c r="DLR83" s="5"/>
      <c r="DLS83" s="5"/>
      <c r="DLT83" s="5"/>
      <c r="DLU83" s="5"/>
      <c r="DLV83" s="5"/>
      <c r="DLW83" s="5"/>
      <c r="DLX83" s="5"/>
      <c r="DLY83" s="5"/>
      <c r="DLZ83" s="5"/>
      <c r="DMA83" s="5"/>
      <c r="DMB83" s="5"/>
      <c r="DMC83" s="5"/>
      <c r="DMD83" s="5"/>
      <c r="DME83" s="5"/>
      <c r="DMF83" s="5"/>
      <c r="DMG83" s="5"/>
      <c r="DMH83" s="5"/>
      <c r="DMI83" s="5"/>
      <c r="DMJ83" s="5"/>
      <c r="DMK83" s="5"/>
      <c r="DML83" s="5"/>
      <c r="DMM83" s="5"/>
      <c r="DMN83" s="5"/>
      <c r="DMO83" s="5"/>
      <c r="DMP83" s="5"/>
      <c r="DMQ83" s="5"/>
      <c r="DMR83" s="5"/>
      <c r="DMS83" s="5"/>
      <c r="DMT83" s="5"/>
      <c r="DMU83" s="5"/>
      <c r="DMV83" s="5"/>
      <c r="DMW83" s="5"/>
      <c r="DMX83" s="5"/>
      <c r="DMY83" s="5"/>
      <c r="DMZ83" s="5"/>
      <c r="DNA83" s="5"/>
      <c r="DNB83" s="5"/>
      <c r="DNC83" s="5"/>
      <c r="DND83" s="5"/>
      <c r="DNE83" s="5"/>
      <c r="DNF83" s="5"/>
      <c r="DNG83" s="5"/>
      <c r="DNH83" s="5"/>
      <c r="DNI83" s="5"/>
      <c r="DNJ83" s="5"/>
      <c r="DNK83" s="5"/>
      <c r="DNL83" s="5"/>
      <c r="DNM83" s="5"/>
      <c r="DNN83" s="5"/>
      <c r="DNO83" s="5"/>
      <c r="DNP83" s="5"/>
      <c r="DNQ83" s="5"/>
      <c r="DNR83" s="5"/>
      <c r="DNS83" s="5"/>
      <c r="DNT83" s="5"/>
      <c r="DNU83" s="5"/>
      <c r="DNV83" s="5"/>
      <c r="DNW83" s="5"/>
      <c r="DNX83" s="5"/>
      <c r="DNY83" s="5"/>
      <c r="DNZ83" s="5"/>
      <c r="DOA83" s="5"/>
      <c r="DOB83" s="5"/>
      <c r="DOC83" s="5"/>
      <c r="DOD83" s="5"/>
      <c r="DOE83" s="5"/>
      <c r="DOF83" s="5"/>
      <c r="DOG83" s="5"/>
      <c r="DOH83" s="5"/>
      <c r="DOI83" s="5"/>
      <c r="DOJ83" s="5"/>
      <c r="DOK83" s="5"/>
      <c r="DOL83" s="5"/>
      <c r="DOM83" s="5"/>
      <c r="DON83" s="5"/>
      <c r="DOO83" s="5"/>
      <c r="DOP83" s="5"/>
      <c r="DOQ83" s="5"/>
      <c r="DOR83" s="5"/>
      <c r="DOS83" s="5"/>
      <c r="DOT83" s="5"/>
      <c r="DOU83" s="5"/>
      <c r="DOV83" s="5"/>
      <c r="DOW83" s="5"/>
      <c r="DOX83" s="5"/>
      <c r="DOY83" s="5"/>
      <c r="DOZ83" s="5"/>
      <c r="DPA83" s="5"/>
      <c r="DPB83" s="5"/>
      <c r="DPC83" s="5"/>
      <c r="DPD83" s="5"/>
      <c r="DPE83" s="5"/>
      <c r="DPF83" s="5"/>
      <c r="DPG83" s="5"/>
      <c r="DPH83" s="5"/>
      <c r="DPI83" s="5"/>
      <c r="DPJ83" s="5"/>
      <c r="DPK83" s="5"/>
      <c r="DPL83" s="5"/>
      <c r="DPM83" s="5"/>
      <c r="DPN83" s="5"/>
      <c r="DPO83" s="5"/>
      <c r="DPP83" s="5"/>
      <c r="DPQ83" s="5"/>
      <c r="DPR83" s="5"/>
      <c r="DPS83" s="5"/>
      <c r="DPT83" s="5"/>
      <c r="DPU83" s="5"/>
      <c r="DPV83" s="5"/>
      <c r="DPW83" s="5"/>
      <c r="DPX83" s="5"/>
      <c r="DPY83" s="5"/>
      <c r="DPZ83" s="5"/>
      <c r="DQA83" s="5"/>
      <c r="DQB83" s="5"/>
      <c r="DQC83" s="5"/>
      <c r="DQD83" s="5"/>
      <c r="DQE83" s="5"/>
      <c r="DQF83" s="5"/>
      <c r="DQG83" s="5"/>
      <c r="DQH83" s="5"/>
      <c r="DQI83" s="5"/>
      <c r="DQJ83" s="5"/>
      <c r="DQK83" s="5"/>
      <c r="DQL83" s="5"/>
      <c r="DQM83" s="5"/>
      <c r="DQN83" s="5"/>
      <c r="DQO83" s="5"/>
      <c r="DQP83" s="5"/>
      <c r="DQQ83" s="5"/>
      <c r="DQR83" s="5"/>
      <c r="DQS83" s="5"/>
      <c r="DQT83" s="5"/>
      <c r="DQU83" s="5"/>
      <c r="DQV83" s="5"/>
      <c r="DQW83" s="5"/>
      <c r="DQX83" s="5"/>
      <c r="DQY83" s="5"/>
      <c r="DQZ83" s="5"/>
      <c r="DRA83" s="5"/>
      <c r="DRB83" s="5"/>
      <c r="DRC83" s="5"/>
      <c r="DRD83" s="5"/>
      <c r="DRE83" s="5"/>
      <c r="DRF83" s="5"/>
      <c r="DRG83" s="5"/>
      <c r="DRH83" s="5"/>
      <c r="DRI83" s="5"/>
      <c r="DRJ83" s="5"/>
      <c r="DRK83" s="5"/>
      <c r="DRL83" s="5"/>
      <c r="DRM83" s="5"/>
      <c r="DRN83" s="5"/>
      <c r="DRO83" s="5"/>
      <c r="DRP83" s="5"/>
      <c r="DRQ83" s="5"/>
      <c r="DRR83" s="5"/>
      <c r="DRS83" s="5"/>
      <c r="DRT83" s="5"/>
      <c r="DRU83" s="5"/>
      <c r="DRV83" s="5"/>
      <c r="DRW83" s="5"/>
      <c r="DRX83" s="5"/>
      <c r="DRY83" s="5"/>
      <c r="DRZ83" s="5"/>
      <c r="DSA83" s="5"/>
      <c r="DSB83" s="5"/>
      <c r="DSC83" s="5"/>
      <c r="DSD83" s="5"/>
      <c r="DSE83" s="5"/>
      <c r="DSF83" s="5"/>
      <c r="DSG83" s="5"/>
      <c r="DSH83" s="5"/>
      <c r="DSI83" s="5"/>
      <c r="DSJ83" s="5"/>
      <c r="DSK83" s="5"/>
      <c r="DSL83" s="5"/>
      <c r="DSM83" s="5"/>
      <c r="DSN83" s="5"/>
      <c r="DSO83" s="5"/>
      <c r="DSP83" s="5"/>
      <c r="DSQ83" s="5"/>
      <c r="DSR83" s="5"/>
      <c r="DSS83" s="5"/>
      <c r="DST83" s="5"/>
      <c r="DSU83" s="5"/>
      <c r="DSV83" s="5"/>
      <c r="DSW83" s="5"/>
      <c r="DSX83" s="5"/>
      <c r="DSY83" s="5"/>
      <c r="DSZ83" s="5"/>
      <c r="DTA83" s="5"/>
      <c r="DTB83" s="5"/>
      <c r="DTC83" s="5"/>
      <c r="DTD83" s="5"/>
      <c r="DTE83" s="5"/>
      <c r="DTF83" s="5"/>
      <c r="DTG83" s="5"/>
      <c r="DTH83" s="5"/>
      <c r="DTI83" s="5"/>
      <c r="DTJ83" s="5"/>
      <c r="DTK83" s="5"/>
      <c r="DTL83" s="5"/>
      <c r="DTM83" s="5"/>
      <c r="DTN83" s="5"/>
      <c r="DTO83" s="5"/>
      <c r="DTP83" s="5"/>
      <c r="DTQ83" s="5"/>
      <c r="DTR83" s="5"/>
      <c r="DTS83" s="5"/>
      <c r="DTT83" s="5"/>
      <c r="DTU83" s="5"/>
      <c r="DTV83" s="5"/>
      <c r="DTW83" s="5"/>
      <c r="DTX83" s="5"/>
      <c r="DTY83" s="5"/>
      <c r="DTZ83" s="5"/>
      <c r="DUA83" s="5"/>
      <c r="DUB83" s="5"/>
      <c r="DUC83" s="5"/>
      <c r="DUD83" s="5"/>
      <c r="DUE83" s="5"/>
      <c r="DUF83" s="5"/>
      <c r="DUG83" s="5"/>
      <c r="DUH83" s="5"/>
      <c r="DUI83" s="5"/>
      <c r="DUJ83" s="5"/>
      <c r="DUK83" s="5"/>
      <c r="DUL83" s="5"/>
      <c r="DUM83" s="5"/>
      <c r="DUN83" s="5"/>
      <c r="DUO83" s="5"/>
      <c r="DUP83" s="5"/>
      <c r="DUQ83" s="5"/>
      <c r="DUR83" s="5"/>
      <c r="DUS83" s="5"/>
      <c r="DUT83" s="5"/>
      <c r="DUU83" s="5"/>
      <c r="DUV83" s="5"/>
      <c r="DUW83" s="5"/>
      <c r="DUX83" s="5"/>
      <c r="DUY83" s="5"/>
      <c r="DUZ83" s="5"/>
      <c r="DVA83" s="5"/>
      <c r="DVB83" s="5"/>
      <c r="DVC83" s="5"/>
      <c r="DVD83" s="5"/>
      <c r="DVE83" s="5"/>
      <c r="DVF83" s="5"/>
      <c r="DVG83" s="5"/>
      <c r="DVH83" s="5"/>
      <c r="DVI83" s="5"/>
      <c r="DVJ83" s="5"/>
      <c r="DVK83" s="5"/>
      <c r="DVL83" s="5"/>
      <c r="DVM83" s="5"/>
      <c r="DVN83" s="5"/>
      <c r="DVO83" s="5"/>
      <c r="DVP83" s="5"/>
      <c r="DVQ83" s="5"/>
      <c r="DVR83" s="5"/>
      <c r="DVS83" s="5"/>
      <c r="DVT83" s="5"/>
      <c r="DVU83" s="5"/>
      <c r="DVV83" s="5"/>
      <c r="DVW83" s="5"/>
      <c r="DVX83" s="5"/>
      <c r="DVY83" s="5"/>
      <c r="DVZ83" s="5"/>
      <c r="DWA83" s="5"/>
      <c r="DWB83" s="5"/>
      <c r="DWC83" s="5"/>
      <c r="DWD83" s="5"/>
      <c r="DWE83" s="5"/>
      <c r="DWF83" s="5"/>
      <c r="DWG83" s="5"/>
      <c r="DWH83" s="5"/>
      <c r="DWI83" s="5"/>
      <c r="DWJ83" s="5"/>
      <c r="DWK83" s="5"/>
      <c r="DWL83" s="5"/>
      <c r="DWM83" s="5"/>
      <c r="DWN83" s="5"/>
      <c r="DWO83" s="5"/>
      <c r="DWP83" s="5"/>
      <c r="DWQ83" s="5"/>
      <c r="DWR83" s="5"/>
      <c r="DWS83" s="5"/>
      <c r="DWT83" s="5"/>
      <c r="DWU83" s="5"/>
      <c r="DWV83" s="5"/>
      <c r="DWW83" s="5"/>
      <c r="DWX83" s="5"/>
      <c r="DWY83" s="5"/>
      <c r="DWZ83" s="5"/>
      <c r="DXA83" s="5"/>
      <c r="DXB83" s="5"/>
      <c r="DXC83" s="5"/>
      <c r="DXD83" s="5"/>
      <c r="DXE83" s="5"/>
      <c r="DXF83" s="5"/>
      <c r="DXG83" s="5"/>
      <c r="DXH83" s="5"/>
      <c r="DXI83" s="5"/>
      <c r="DXJ83" s="5"/>
      <c r="DXK83" s="5"/>
      <c r="DXL83" s="5"/>
      <c r="DXM83" s="5"/>
      <c r="DXN83" s="5"/>
      <c r="DXO83" s="5"/>
      <c r="DXP83" s="5"/>
      <c r="DXQ83" s="5"/>
      <c r="DXR83" s="5"/>
      <c r="DXS83" s="5"/>
      <c r="DXT83" s="5"/>
      <c r="DXU83" s="5"/>
      <c r="DXV83" s="5"/>
      <c r="DXW83" s="5"/>
      <c r="DXX83" s="5"/>
      <c r="DXY83" s="5"/>
      <c r="DXZ83" s="5"/>
      <c r="DYA83" s="5"/>
      <c r="DYB83" s="5"/>
      <c r="DYC83" s="5"/>
      <c r="DYD83" s="5"/>
      <c r="DYE83" s="5"/>
      <c r="DYF83" s="5"/>
      <c r="DYG83" s="5"/>
      <c r="DYH83" s="5"/>
      <c r="DYI83" s="5"/>
      <c r="DYJ83" s="5"/>
      <c r="DYK83" s="5"/>
      <c r="DYL83" s="5"/>
      <c r="DYM83" s="5"/>
      <c r="DYN83" s="5"/>
      <c r="DYO83" s="5"/>
      <c r="DYP83" s="5"/>
      <c r="DYQ83" s="5"/>
      <c r="DYR83" s="5"/>
      <c r="DYS83" s="5"/>
      <c r="DYT83" s="5"/>
      <c r="DYU83" s="5"/>
      <c r="DYV83" s="5"/>
      <c r="DYW83" s="5"/>
      <c r="DYX83" s="5"/>
      <c r="DYY83" s="5"/>
      <c r="DYZ83" s="5"/>
      <c r="DZA83" s="5"/>
      <c r="DZB83" s="5"/>
      <c r="DZC83" s="5"/>
      <c r="DZD83" s="5"/>
      <c r="DZE83" s="5"/>
      <c r="DZF83" s="5"/>
      <c r="DZG83" s="5"/>
      <c r="DZH83" s="5"/>
      <c r="DZI83" s="5"/>
      <c r="DZJ83" s="5"/>
      <c r="DZK83" s="5"/>
      <c r="DZL83" s="5"/>
      <c r="DZM83" s="5"/>
      <c r="DZN83" s="5"/>
      <c r="DZO83" s="5"/>
      <c r="DZP83" s="5"/>
      <c r="DZQ83" s="5"/>
      <c r="DZR83" s="5"/>
      <c r="DZS83" s="5"/>
      <c r="DZT83" s="5"/>
      <c r="DZU83" s="5"/>
      <c r="DZV83" s="5"/>
      <c r="DZW83" s="5"/>
      <c r="DZX83" s="5"/>
      <c r="DZY83" s="5"/>
      <c r="DZZ83" s="5"/>
      <c r="EAA83" s="5"/>
      <c r="EAB83" s="5"/>
      <c r="EAC83" s="5"/>
      <c r="EAD83" s="5"/>
      <c r="EAE83" s="5"/>
      <c r="EAF83" s="5"/>
      <c r="EAG83" s="5"/>
      <c r="EAH83" s="5"/>
      <c r="EAI83" s="5"/>
      <c r="EAJ83" s="5"/>
      <c r="EAK83" s="5"/>
      <c r="EAL83" s="5"/>
      <c r="EAM83" s="5"/>
      <c r="EAN83" s="5"/>
      <c r="EAO83" s="5"/>
      <c r="EAP83" s="5"/>
      <c r="EAQ83" s="5"/>
      <c r="EAR83" s="5"/>
      <c r="EAS83" s="5"/>
      <c r="EAT83" s="5"/>
      <c r="EAU83" s="5"/>
      <c r="EAV83" s="5"/>
      <c r="EAW83" s="5"/>
      <c r="EAX83" s="5"/>
      <c r="EAY83" s="5"/>
      <c r="EAZ83" s="5"/>
      <c r="EBA83" s="5"/>
      <c r="EBB83" s="5"/>
      <c r="EBC83" s="5"/>
      <c r="EBD83" s="5"/>
      <c r="EBE83" s="5"/>
      <c r="EBF83" s="5"/>
      <c r="EBG83" s="5"/>
      <c r="EBH83" s="5"/>
      <c r="EBI83" s="5"/>
      <c r="EBJ83" s="5"/>
      <c r="EBK83" s="5"/>
      <c r="EBL83" s="5"/>
      <c r="EBM83" s="5"/>
      <c r="EBN83" s="5"/>
      <c r="EBO83" s="5"/>
      <c r="EBP83" s="5"/>
      <c r="EBQ83" s="5"/>
      <c r="EBR83" s="5"/>
      <c r="EBS83" s="5"/>
      <c r="EBT83" s="5"/>
      <c r="EBU83" s="5"/>
      <c r="EBV83" s="5"/>
      <c r="EBW83" s="5"/>
      <c r="EBX83" s="5"/>
      <c r="EBY83" s="5"/>
      <c r="EBZ83" s="5"/>
      <c r="ECA83" s="5"/>
      <c r="ECB83" s="5"/>
      <c r="ECC83" s="5"/>
      <c r="ECD83" s="5"/>
      <c r="ECE83" s="5"/>
      <c r="ECF83" s="5"/>
      <c r="ECG83" s="5"/>
      <c r="ECH83" s="5"/>
      <c r="ECI83" s="5"/>
      <c r="ECJ83" s="5"/>
      <c r="ECK83" s="5"/>
      <c r="ECL83" s="5"/>
      <c r="ECM83" s="5"/>
      <c r="ECN83" s="5"/>
      <c r="ECO83" s="5"/>
      <c r="ECP83" s="5"/>
      <c r="ECQ83" s="5"/>
      <c r="ECR83" s="5"/>
      <c r="ECS83" s="5"/>
      <c r="ECT83" s="5"/>
      <c r="ECU83" s="5"/>
      <c r="ECV83" s="5"/>
      <c r="ECW83" s="5"/>
      <c r="ECX83" s="5"/>
      <c r="ECY83" s="5"/>
      <c r="ECZ83" s="5"/>
      <c r="EDA83" s="5"/>
      <c r="EDB83" s="5"/>
      <c r="EDC83" s="5"/>
      <c r="EDD83" s="5"/>
      <c r="EDE83" s="5"/>
      <c r="EDF83" s="5"/>
      <c r="EDG83" s="5"/>
      <c r="EDH83" s="5"/>
      <c r="EDI83" s="5"/>
      <c r="EDJ83" s="5"/>
      <c r="EDK83" s="5"/>
      <c r="EDL83" s="5"/>
      <c r="EDM83" s="5"/>
      <c r="EDN83" s="5"/>
      <c r="EDO83" s="5"/>
      <c r="EDP83" s="5"/>
      <c r="EDQ83" s="5"/>
      <c r="EDR83" s="5"/>
      <c r="EDS83" s="5"/>
      <c r="EDT83" s="5"/>
      <c r="EDU83" s="5"/>
      <c r="EDV83" s="5"/>
      <c r="EDW83" s="5"/>
      <c r="EDX83" s="5"/>
      <c r="EDY83" s="5"/>
      <c r="EDZ83" s="5"/>
      <c r="EEA83" s="5"/>
      <c r="EEB83" s="5"/>
      <c r="EEC83" s="5"/>
      <c r="EED83" s="5"/>
      <c r="EEE83" s="5"/>
      <c r="EEF83" s="5"/>
      <c r="EEG83" s="5"/>
      <c r="EEH83" s="5"/>
      <c r="EEI83" s="5"/>
      <c r="EEJ83" s="5"/>
      <c r="EEK83" s="5"/>
      <c r="EEL83" s="5"/>
      <c r="EEM83" s="5"/>
      <c r="EEN83" s="5"/>
      <c r="EEO83" s="5"/>
      <c r="EEP83" s="5"/>
      <c r="EEQ83" s="5"/>
      <c r="EER83" s="5"/>
      <c r="EES83" s="5"/>
      <c r="EET83" s="5"/>
      <c r="EEU83" s="5"/>
      <c r="EEV83" s="5"/>
      <c r="EEW83" s="5"/>
      <c r="EEX83" s="5"/>
      <c r="EEY83" s="5"/>
      <c r="EEZ83" s="5"/>
      <c r="EFA83" s="5"/>
      <c r="EFB83" s="5"/>
      <c r="EFC83" s="5"/>
      <c r="EFD83" s="5"/>
      <c r="EFE83" s="5"/>
      <c r="EFF83" s="5"/>
      <c r="EFG83" s="5"/>
      <c r="EFH83" s="5"/>
      <c r="EFI83" s="5"/>
      <c r="EFJ83" s="5"/>
      <c r="EFK83" s="5"/>
      <c r="EFL83" s="5"/>
      <c r="EFM83" s="5"/>
      <c r="EFN83" s="5"/>
      <c r="EFO83" s="5"/>
      <c r="EFP83" s="5"/>
      <c r="EFQ83" s="5"/>
      <c r="EFR83" s="5"/>
      <c r="EFS83" s="5"/>
      <c r="EFT83" s="5"/>
      <c r="EFU83" s="5"/>
      <c r="EFV83" s="5"/>
      <c r="EFW83" s="5"/>
      <c r="EFX83" s="5"/>
      <c r="EFY83" s="5"/>
      <c r="EFZ83" s="5"/>
      <c r="EGA83" s="5"/>
      <c r="EGB83" s="5"/>
      <c r="EGC83" s="5"/>
      <c r="EGD83" s="5"/>
      <c r="EGE83" s="5"/>
      <c r="EGF83" s="5"/>
      <c r="EGG83" s="5"/>
      <c r="EGH83" s="5"/>
      <c r="EGI83" s="5"/>
      <c r="EGJ83" s="5"/>
      <c r="EGK83" s="5"/>
      <c r="EGL83" s="5"/>
      <c r="EGM83" s="5"/>
      <c r="EGN83" s="5"/>
      <c r="EGO83" s="5"/>
      <c r="EGP83" s="5"/>
      <c r="EGQ83" s="5"/>
      <c r="EGR83" s="5"/>
      <c r="EGS83" s="5"/>
      <c r="EGT83" s="5"/>
      <c r="EGU83" s="5"/>
      <c r="EGV83" s="5"/>
      <c r="EGW83" s="5"/>
      <c r="EGX83" s="5"/>
      <c r="EGY83" s="5"/>
      <c r="EGZ83" s="5"/>
      <c r="EHA83" s="5"/>
      <c r="EHB83" s="5"/>
      <c r="EHC83" s="5"/>
      <c r="EHD83" s="5"/>
      <c r="EHE83" s="5"/>
      <c r="EHF83" s="5"/>
      <c r="EHG83" s="5"/>
      <c r="EHH83" s="5"/>
      <c r="EHI83" s="5"/>
      <c r="EHJ83" s="5"/>
      <c r="EHK83" s="5"/>
      <c r="EHL83" s="5"/>
      <c r="EHM83" s="5"/>
      <c r="EHN83" s="5"/>
      <c r="EHO83" s="5"/>
      <c r="EHP83" s="5"/>
      <c r="EHQ83" s="5"/>
      <c r="EHR83" s="5"/>
      <c r="EHS83" s="5"/>
      <c r="EHT83" s="5"/>
      <c r="EHU83" s="5"/>
      <c r="EHV83" s="5"/>
      <c r="EHW83" s="5"/>
      <c r="EHX83" s="5"/>
      <c r="EHY83" s="5"/>
      <c r="EHZ83" s="5"/>
      <c r="EIA83" s="5"/>
      <c r="EIB83" s="5"/>
      <c r="EIC83" s="5"/>
      <c r="EID83" s="5"/>
      <c r="EIE83" s="5"/>
      <c r="EIF83" s="5"/>
      <c r="EIG83" s="5"/>
      <c r="EIH83" s="5"/>
      <c r="EII83" s="5"/>
      <c r="EIJ83" s="5"/>
      <c r="EIK83" s="5"/>
      <c r="EIL83" s="5"/>
      <c r="EIM83" s="5"/>
      <c r="EIN83" s="5"/>
      <c r="EIO83" s="5"/>
      <c r="EIP83" s="5"/>
      <c r="EIQ83" s="5"/>
      <c r="EIR83" s="5"/>
      <c r="EIS83" s="5"/>
      <c r="EIT83" s="5"/>
      <c r="EIU83" s="5"/>
      <c r="EIV83" s="5"/>
      <c r="EIW83" s="5"/>
      <c r="EIX83" s="5"/>
      <c r="EIY83" s="5"/>
      <c r="EIZ83" s="5"/>
      <c r="EJA83" s="5"/>
      <c r="EJB83" s="5"/>
      <c r="EJC83" s="5"/>
      <c r="EJD83" s="5"/>
      <c r="EJE83" s="5"/>
      <c r="EJF83" s="5"/>
      <c r="EJG83" s="5"/>
      <c r="EJH83" s="5"/>
      <c r="EJI83" s="5"/>
      <c r="EJJ83" s="5"/>
      <c r="EJK83" s="5"/>
      <c r="EJL83" s="5"/>
      <c r="EJM83" s="5"/>
      <c r="EJN83" s="5"/>
      <c r="EJO83" s="5"/>
      <c r="EJP83" s="5"/>
      <c r="EJQ83" s="5"/>
      <c r="EJR83" s="5"/>
      <c r="EJS83" s="5"/>
      <c r="EJT83" s="5"/>
      <c r="EJU83" s="5"/>
      <c r="EJV83" s="5"/>
      <c r="EJW83" s="5"/>
      <c r="EJX83" s="5"/>
      <c r="EJY83" s="5"/>
      <c r="EJZ83" s="5"/>
      <c r="EKA83" s="5"/>
      <c r="EKB83" s="5"/>
      <c r="EKC83" s="5"/>
      <c r="EKD83" s="5"/>
      <c r="EKE83" s="5"/>
      <c r="EKF83" s="5"/>
      <c r="EKG83" s="5"/>
      <c r="EKH83" s="5"/>
      <c r="EKI83" s="5"/>
      <c r="EKJ83" s="5"/>
      <c r="EKK83" s="5"/>
      <c r="EKL83" s="5"/>
      <c r="EKM83" s="5"/>
      <c r="EKN83" s="5"/>
      <c r="EKO83" s="5"/>
      <c r="EKP83" s="5"/>
      <c r="EKQ83" s="5"/>
      <c r="EKR83" s="5"/>
      <c r="EKS83" s="5"/>
      <c r="EKT83" s="5"/>
      <c r="EKU83" s="5"/>
      <c r="EKV83" s="5"/>
      <c r="EKW83" s="5"/>
      <c r="EKX83" s="5"/>
      <c r="EKY83" s="5"/>
      <c r="EKZ83" s="5"/>
      <c r="ELA83" s="5"/>
      <c r="ELB83" s="5"/>
      <c r="ELC83" s="5"/>
      <c r="ELD83" s="5"/>
      <c r="ELE83" s="5"/>
      <c r="ELF83" s="5"/>
      <c r="ELG83" s="5"/>
      <c r="ELH83" s="5"/>
      <c r="ELI83" s="5"/>
      <c r="ELJ83" s="5"/>
      <c r="ELK83" s="5"/>
      <c r="ELL83" s="5"/>
      <c r="ELM83" s="5"/>
      <c r="ELN83" s="5"/>
      <c r="ELO83" s="5"/>
      <c r="ELP83" s="5"/>
      <c r="ELQ83" s="5"/>
      <c r="ELR83" s="5"/>
      <c r="ELS83" s="5"/>
      <c r="ELT83" s="5"/>
      <c r="ELU83" s="5"/>
      <c r="ELV83" s="5"/>
      <c r="ELW83" s="5"/>
      <c r="ELX83" s="5"/>
      <c r="ELY83" s="5"/>
      <c r="ELZ83" s="5"/>
      <c r="EMA83" s="5"/>
      <c r="EMB83" s="5"/>
      <c r="EMC83" s="5"/>
      <c r="EMD83" s="5"/>
      <c r="EME83" s="5"/>
      <c r="EMF83" s="5"/>
      <c r="EMG83" s="5"/>
      <c r="EMH83" s="5"/>
      <c r="EMI83" s="5"/>
      <c r="EMJ83" s="5"/>
      <c r="EMK83" s="5"/>
      <c r="EML83" s="5"/>
      <c r="EMM83" s="5"/>
      <c r="EMN83" s="5"/>
      <c r="EMO83" s="5"/>
      <c r="EMP83" s="5"/>
      <c r="EMQ83" s="5"/>
      <c r="EMR83" s="5"/>
      <c r="EMS83" s="5"/>
      <c r="EMT83" s="5"/>
      <c r="EMU83" s="5"/>
      <c r="EMV83" s="5"/>
      <c r="EMW83" s="5"/>
      <c r="EMX83" s="5"/>
      <c r="EMY83" s="5"/>
      <c r="EMZ83" s="5"/>
      <c r="ENA83" s="5"/>
      <c r="ENB83" s="5"/>
      <c r="ENC83" s="5"/>
      <c r="END83" s="5"/>
      <c r="ENE83" s="5"/>
      <c r="ENF83" s="5"/>
      <c r="ENG83" s="5"/>
      <c r="ENH83" s="5"/>
      <c r="ENI83" s="5"/>
      <c r="ENJ83" s="5"/>
      <c r="ENK83" s="5"/>
      <c r="ENL83" s="5"/>
      <c r="ENM83" s="5"/>
      <c r="ENN83" s="5"/>
      <c r="ENO83" s="5"/>
      <c r="ENP83" s="5"/>
      <c r="ENQ83" s="5"/>
      <c r="ENR83" s="5"/>
      <c r="ENS83" s="5"/>
      <c r="ENT83" s="5"/>
      <c r="ENU83" s="5"/>
      <c r="ENV83" s="5"/>
      <c r="ENW83" s="5"/>
      <c r="ENX83" s="5"/>
      <c r="ENY83" s="5"/>
      <c r="ENZ83" s="5"/>
      <c r="EOA83" s="5"/>
      <c r="EOB83" s="5"/>
      <c r="EOC83" s="5"/>
      <c r="EOD83" s="5"/>
      <c r="EOE83" s="5"/>
      <c r="EOF83" s="5"/>
      <c r="EOG83" s="5"/>
      <c r="EOH83" s="5"/>
      <c r="EOI83" s="5"/>
      <c r="EOJ83" s="5"/>
      <c r="EOK83" s="5"/>
      <c r="EOL83" s="5"/>
      <c r="EOM83" s="5"/>
      <c r="EON83" s="5"/>
      <c r="EOO83" s="5"/>
      <c r="EOP83" s="5"/>
      <c r="EOQ83" s="5"/>
      <c r="EOR83" s="5"/>
      <c r="EOS83" s="5"/>
      <c r="EOT83" s="5"/>
      <c r="EOU83" s="5"/>
      <c r="EOV83" s="5"/>
      <c r="EOW83" s="5"/>
      <c r="EOX83" s="5"/>
      <c r="EOY83" s="5"/>
      <c r="EOZ83" s="5"/>
      <c r="EPA83" s="5"/>
      <c r="EPB83" s="5"/>
      <c r="EPC83" s="5"/>
      <c r="EPD83" s="5"/>
      <c r="EPE83" s="5"/>
      <c r="EPF83" s="5"/>
      <c r="EPG83" s="5"/>
      <c r="EPH83" s="5"/>
      <c r="EPI83" s="5"/>
      <c r="EPJ83" s="5"/>
      <c r="EPK83" s="5"/>
      <c r="EPL83" s="5"/>
      <c r="EPM83" s="5"/>
      <c r="EPN83" s="5"/>
      <c r="EPO83" s="5"/>
      <c r="EPP83" s="5"/>
      <c r="EPQ83" s="5"/>
      <c r="EPR83" s="5"/>
      <c r="EPS83" s="5"/>
      <c r="EPT83" s="5"/>
      <c r="EPU83" s="5"/>
      <c r="EPV83" s="5"/>
      <c r="EPW83" s="5"/>
      <c r="EPX83" s="5"/>
      <c r="EPY83" s="5"/>
      <c r="EPZ83" s="5"/>
      <c r="EQA83" s="5"/>
      <c r="EQB83" s="5"/>
      <c r="EQC83" s="5"/>
      <c r="EQD83" s="5"/>
      <c r="EQE83" s="5"/>
      <c r="EQF83" s="5"/>
      <c r="EQG83" s="5"/>
      <c r="EQH83" s="5"/>
      <c r="EQI83" s="5"/>
      <c r="EQJ83" s="5"/>
      <c r="EQK83" s="5"/>
      <c r="EQL83" s="5"/>
      <c r="EQM83" s="5"/>
      <c r="EQN83" s="5"/>
      <c r="EQO83" s="5"/>
      <c r="EQP83" s="5"/>
      <c r="EQQ83" s="5"/>
      <c r="EQR83" s="5"/>
      <c r="EQS83" s="5"/>
      <c r="EQT83" s="5"/>
      <c r="EQU83" s="5"/>
      <c r="EQV83" s="5"/>
      <c r="EQW83" s="5"/>
      <c r="EQX83" s="5"/>
      <c r="EQY83" s="5"/>
      <c r="EQZ83" s="5"/>
      <c r="ERA83" s="5"/>
      <c r="ERB83" s="5"/>
      <c r="ERC83" s="5"/>
      <c r="ERD83" s="5"/>
      <c r="ERE83" s="5"/>
      <c r="ERF83" s="5"/>
      <c r="ERG83" s="5"/>
      <c r="ERH83" s="5"/>
      <c r="ERI83" s="5"/>
      <c r="ERJ83" s="5"/>
      <c r="ERK83" s="5"/>
      <c r="ERL83" s="5"/>
      <c r="ERM83" s="5"/>
      <c r="ERN83" s="5"/>
      <c r="ERO83" s="5"/>
      <c r="ERP83" s="5"/>
      <c r="ERQ83" s="5"/>
      <c r="ERR83" s="5"/>
      <c r="ERS83" s="5"/>
      <c r="ERT83" s="5"/>
      <c r="ERU83" s="5"/>
      <c r="ERV83" s="5"/>
      <c r="ERW83" s="5"/>
      <c r="ERX83" s="5"/>
      <c r="ERY83" s="5"/>
      <c r="ERZ83" s="5"/>
      <c r="ESA83" s="5"/>
      <c r="ESB83" s="5"/>
      <c r="ESC83" s="5"/>
      <c r="ESD83" s="5"/>
      <c r="ESE83" s="5"/>
      <c r="ESF83" s="5"/>
      <c r="ESG83" s="5"/>
      <c r="ESH83" s="5"/>
      <c r="ESI83" s="5"/>
      <c r="ESJ83" s="5"/>
      <c r="ESK83" s="5"/>
      <c r="ESL83" s="5"/>
      <c r="ESM83" s="5"/>
      <c r="ESN83" s="5"/>
      <c r="ESO83" s="5"/>
      <c r="ESP83" s="5"/>
      <c r="ESQ83" s="5"/>
      <c r="ESR83" s="5"/>
      <c r="ESS83" s="5"/>
      <c r="EST83" s="5"/>
      <c r="ESU83" s="5"/>
      <c r="ESV83" s="5"/>
      <c r="ESW83" s="5"/>
      <c r="ESX83" s="5"/>
      <c r="ESY83" s="5"/>
      <c r="ESZ83" s="5"/>
      <c r="ETA83" s="5"/>
      <c r="ETB83" s="5"/>
      <c r="ETC83" s="5"/>
      <c r="ETD83" s="5"/>
      <c r="ETE83" s="5"/>
      <c r="ETF83" s="5"/>
      <c r="ETG83" s="5"/>
      <c r="ETH83" s="5"/>
      <c r="ETI83" s="5"/>
      <c r="ETJ83" s="5"/>
      <c r="ETK83" s="5"/>
      <c r="ETL83" s="5"/>
      <c r="ETM83" s="5"/>
      <c r="ETN83" s="5"/>
      <c r="ETO83" s="5"/>
      <c r="ETP83" s="5"/>
      <c r="ETQ83" s="5"/>
      <c r="ETR83" s="5"/>
      <c r="ETS83" s="5"/>
      <c r="ETT83" s="5"/>
      <c r="ETU83" s="5"/>
      <c r="ETV83" s="5"/>
      <c r="ETW83" s="5"/>
      <c r="ETX83" s="5"/>
      <c r="ETY83" s="5"/>
      <c r="ETZ83" s="5"/>
      <c r="EUA83" s="5"/>
      <c r="EUB83" s="5"/>
      <c r="EUC83" s="5"/>
      <c r="EUD83" s="5"/>
      <c r="EUE83" s="5"/>
      <c r="EUF83" s="5"/>
      <c r="EUG83" s="5"/>
      <c r="EUH83" s="5"/>
      <c r="EUI83" s="5"/>
      <c r="EUJ83" s="5"/>
      <c r="EUK83" s="5"/>
      <c r="EUL83" s="5"/>
      <c r="EUM83" s="5"/>
      <c r="EUN83" s="5"/>
      <c r="EUO83" s="5"/>
      <c r="EUP83" s="5"/>
      <c r="EUQ83" s="5"/>
      <c r="EUR83" s="5"/>
      <c r="EUS83" s="5"/>
      <c r="EUT83" s="5"/>
      <c r="EUU83" s="5"/>
      <c r="EUV83" s="5"/>
      <c r="EUW83" s="5"/>
      <c r="EUX83" s="5"/>
      <c r="EUY83" s="5"/>
      <c r="EUZ83" s="5"/>
      <c r="EVA83" s="5"/>
      <c r="EVB83" s="5"/>
      <c r="EVC83" s="5"/>
      <c r="EVD83" s="5"/>
      <c r="EVE83" s="5"/>
      <c r="EVF83" s="5"/>
      <c r="EVG83" s="5"/>
      <c r="EVH83" s="5"/>
      <c r="EVI83" s="5"/>
      <c r="EVJ83" s="5"/>
      <c r="EVK83" s="5"/>
      <c r="EVL83" s="5"/>
      <c r="EVM83" s="5"/>
      <c r="EVN83" s="5"/>
      <c r="EVO83" s="5"/>
      <c r="EVP83" s="5"/>
      <c r="EVQ83" s="5"/>
      <c r="EVR83" s="5"/>
      <c r="EVS83" s="5"/>
      <c r="EVT83" s="5"/>
      <c r="EVU83" s="5"/>
      <c r="EVV83" s="5"/>
      <c r="EVW83" s="5"/>
      <c r="EVX83" s="5"/>
      <c r="EVY83" s="5"/>
      <c r="EVZ83" s="5"/>
      <c r="EWA83" s="5"/>
      <c r="EWB83" s="5"/>
      <c r="EWC83" s="5"/>
      <c r="EWD83" s="5"/>
      <c r="EWE83" s="5"/>
      <c r="EWF83" s="5"/>
      <c r="EWG83" s="5"/>
      <c r="EWH83" s="5"/>
      <c r="EWI83" s="5"/>
      <c r="EWJ83" s="5"/>
      <c r="EWK83" s="5"/>
      <c r="EWL83" s="5"/>
      <c r="EWM83" s="5"/>
      <c r="EWN83" s="5"/>
      <c r="EWO83" s="5"/>
      <c r="EWP83" s="5"/>
      <c r="EWQ83" s="5"/>
      <c r="EWR83" s="5"/>
      <c r="EWS83" s="5"/>
      <c r="EWT83" s="5"/>
      <c r="EWU83" s="5"/>
      <c r="EWV83" s="5"/>
      <c r="EWW83" s="5"/>
      <c r="EWX83" s="5"/>
      <c r="EWY83" s="5"/>
      <c r="EWZ83" s="5"/>
      <c r="EXA83" s="5"/>
      <c r="EXB83" s="5"/>
      <c r="EXC83" s="5"/>
      <c r="EXD83" s="5"/>
      <c r="EXE83" s="5"/>
      <c r="EXF83" s="5"/>
      <c r="EXG83" s="5"/>
      <c r="EXH83" s="5"/>
      <c r="EXI83" s="5"/>
      <c r="EXJ83" s="5"/>
      <c r="EXK83" s="5"/>
      <c r="EXL83" s="5"/>
      <c r="EXM83" s="5"/>
      <c r="EXN83" s="5"/>
      <c r="EXO83" s="5"/>
      <c r="EXP83" s="5"/>
      <c r="EXQ83" s="5"/>
      <c r="EXR83" s="5"/>
      <c r="EXS83" s="5"/>
      <c r="EXT83" s="5"/>
      <c r="EXU83" s="5"/>
      <c r="EXV83" s="5"/>
      <c r="EXW83" s="5"/>
      <c r="EXX83" s="5"/>
      <c r="EXY83" s="5"/>
      <c r="EXZ83" s="5"/>
      <c r="EYA83" s="5"/>
      <c r="EYB83" s="5"/>
      <c r="EYC83" s="5"/>
      <c r="EYD83" s="5"/>
      <c r="EYE83" s="5"/>
      <c r="EYF83" s="5"/>
      <c r="EYG83" s="5"/>
      <c r="EYH83" s="5"/>
      <c r="EYI83" s="5"/>
      <c r="EYJ83" s="5"/>
      <c r="EYK83" s="5"/>
      <c r="EYL83" s="5"/>
      <c r="EYM83" s="5"/>
      <c r="EYN83" s="5"/>
      <c r="EYO83" s="5"/>
      <c r="EYP83" s="5"/>
      <c r="EYQ83" s="5"/>
      <c r="EYR83" s="5"/>
      <c r="EYS83" s="5"/>
      <c r="EYT83" s="5"/>
      <c r="EYU83" s="5"/>
      <c r="EYV83" s="5"/>
      <c r="EYW83" s="5"/>
      <c r="EYX83" s="5"/>
      <c r="EYY83" s="5"/>
      <c r="EYZ83" s="5"/>
      <c r="EZA83" s="5"/>
      <c r="EZB83" s="5"/>
      <c r="EZC83" s="5"/>
      <c r="EZD83" s="5"/>
      <c r="EZE83" s="5"/>
      <c r="EZF83" s="5"/>
      <c r="EZG83" s="5"/>
      <c r="EZH83" s="5"/>
      <c r="EZI83" s="5"/>
      <c r="EZJ83" s="5"/>
      <c r="EZK83" s="5"/>
      <c r="EZL83" s="5"/>
      <c r="EZM83" s="5"/>
      <c r="EZN83" s="5"/>
      <c r="EZO83" s="5"/>
      <c r="EZP83" s="5"/>
      <c r="EZQ83" s="5"/>
      <c r="EZR83" s="5"/>
      <c r="EZS83" s="5"/>
      <c r="EZT83" s="5"/>
      <c r="EZU83" s="5"/>
      <c r="EZV83" s="5"/>
      <c r="EZW83" s="5"/>
      <c r="EZX83" s="5"/>
      <c r="EZY83" s="5"/>
      <c r="EZZ83" s="5"/>
      <c r="FAA83" s="5"/>
      <c r="FAB83" s="5"/>
      <c r="FAC83" s="5"/>
      <c r="FAD83" s="5"/>
      <c r="FAE83" s="5"/>
      <c r="FAF83" s="5"/>
      <c r="FAG83" s="5"/>
      <c r="FAH83" s="5"/>
      <c r="FAI83" s="5"/>
      <c r="FAJ83" s="5"/>
      <c r="FAK83" s="5"/>
      <c r="FAL83" s="5"/>
      <c r="FAM83" s="5"/>
      <c r="FAN83" s="5"/>
      <c r="FAO83" s="5"/>
      <c r="FAP83" s="5"/>
      <c r="FAQ83" s="5"/>
      <c r="FAR83" s="5"/>
      <c r="FAS83" s="5"/>
      <c r="FAT83" s="5"/>
      <c r="FAU83" s="5"/>
      <c r="FAV83" s="5"/>
      <c r="FAW83" s="5"/>
      <c r="FAX83" s="5"/>
      <c r="FAY83" s="5"/>
      <c r="FAZ83" s="5"/>
      <c r="FBA83" s="5"/>
      <c r="FBB83" s="5"/>
      <c r="FBC83" s="5"/>
      <c r="FBD83" s="5"/>
      <c r="FBE83" s="5"/>
      <c r="FBF83" s="5"/>
      <c r="FBG83" s="5"/>
      <c r="FBH83" s="5"/>
      <c r="FBI83" s="5"/>
      <c r="FBJ83" s="5"/>
      <c r="FBK83" s="5"/>
      <c r="FBL83" s="5"/>
      <c r="FBM83" s="5"/>
      <c r="FBN83" s="5"/>
      <c r="FBO83" s="5"/>
      <c r="FBP83" s="5"/>
      <c r="FBQ83" s="5"/>
      <c r="FBR83" s="5"/>
      <c r="FBS83" s="5"/>
      <c r="FBT83" s="5"/>
      <c r="FBU83" s="5"/>
      <c r="FBV83" s="5"/>
      <c r="FBW83" s="5"/>
      <c r="FBX83" s="5"/>
      <c r="FBY83" s="5"/>
      <c r="FBZ83" s="5"/>
      <c r="FCA83" s="5"/>
      <c r="FCB83" s="5"/>
      <c r="FCC83" s="5"/>
      <c r="FCD83" s="5"/>
      <c r="FCE83" s="5"/>
      <c r="FCF83" s="5"/>
      <c r="FCG83" s="5"/>
      <c r="FCH83" s="5"/>
      <c r="FCI83" s="5"/>
      <c r="FCJ83" s="5"/>
      <c r="FCK83" s="5"/>
      <c r="FCL83" s="5"/>
      <c r="FCM83" s="5"/>
      <c r="FCN83" s="5"/>
      <c r="FCO83" s="5"/>
      <c r="FCP83" s="5"/>
      <c r="FCQ83" s="5"/>
      <c r="FCR83" s="5"/>
      <c r="FCS83" s="5"/>
      <c r="FCT83" s="5"/>
      <c r="FCU83" s="5"/>
      <c r="FCV83" s="5"/>
      <c r="FCW83" s="5"/>
      <c r="FCX83" s="5"/>
      <c r="FCY83" s="5"/>
      <c r="FCZ83" s="5"/>
      <c r="FDA83" s="5"/>
      <c r="FDB83" s="5"/>
      <c r="FDC83" s="5"/>
      <c r="FDD83" s="5"/>
      <c r="FDE83" s="5"/>
      <c r="FDF83" s="5"/>
      <c r="FDG83" s="5"/>
      <c r="FDH83" s="5"/>
      <c r="FDI83" s="5"/>
      <c r="FDJ83" s="5"/>
      <c r="FDK83" s="5"/>
      <c r="FDL83" s="5"/>
      <c r="FDM83" s="5"/>
      <c r="FDN83" s="5"/>
      <c r="FDO83" s="5"/>
      <c r="FDP83" s="5"/>
      <c r="FDQ83" s="5"/>
      <c r="FDR83" s="5"/>
      <c r="FDS83" s="5"/>
      <c r="FDT83" s="5"/>
      <c r="FDU83" s="5"/>
      <c r="FDV83" s="5"/>
      <c r="FDW83" s="5"/>
      <c r="FDX83" s="5"/>
      <c r="FDY83" s="5"/>
      <c r="FDZ83" s="5"/>
      <c r="FEA83" s="5"/>
      <c r="FEB83" s="5"/>
      <c r="FEC83" s="5"/>
      <c r="FED83" s="5"/>
      <c r="FEE83" s="5"/>
      <c r="FEF83" s="5"/>
      <c r="FEG83" s="5"/>
      <c r="FEH83" s="5"/>
      <c r="FEI83" s="5"/>
      <c r="FEJ83" s="5"/>
      <c r="FEK83" s="5"/>
      <c r="FEL83" s="5"/>
      <c r="FEM83" s="5"/>
      <c r="FEN83" s="5"/>
      <c r="FEO83" s="5"/>
      <c r="FEP83" s="5"/>
      <c r="FEQ83" s="5"/>
      <c r="FER83" s="5"/>
      <c r="FES83" s="5"/>
      <c r="FET83" s="5"/>
      <c r="FEU83" s="5"/>
      <c r="FEV83" s="5"/>
      <c r="FEW83" s="5"/>
      <c r="FEX83" s="5"/>
      <c r="FEY83" s="5"/>
      <c r="FEZ83" s="5"/>
      <c r="FFA83" s="5"/>
      <c r="FFB83" s="5"/>
      <c r="FFC83" s="5"/>
      <c r="FFD83" s="5"/>
      <c r="FFE83" s="5"/>
      <c r="FFF83" s="5"/>
      <c r="FFG83" s="5"/>
      <c r="FFH83" s="5"/>
      <c r="FFI83" s="5"/>
      <c r="FFJ83" s="5"/>
      <c r="FFK83" s="5"/>
      <c r="FFL83" s="5"/>
      <c r="FFM83" s="5"/>
      <c r="FFN83" s="5"/>
      <c r="FFO83" s="5"/>
      <c r="FFP83" s="5"/>
      <c r="FFQ83" s="5"/>
      <c r="FFR83" s="5"/>
      <c r="FFS83" s="5"/>
      <c r="FFT83" s="5"/>
      <c r="FFU83" s="5"/>
      <c r="FFV83" s="5"/>
      <c r="FFW83" s="5"/>
      <c r="FFX83" s="5"/>
      <c r="FFY83" s="5"/>
      <c r="FFZ83" s="5"/>
      <c r="FGA83" s="5"/>
      <c r="FGB83" s="5"/>
      <c r="FGC83" s="5"/>
      <c r="FGD83" s="5"/>
      <c r="FGE83" s="5"/>
      <c r="FGF83" s="5"/>
      <c r="FGG83" s="5"/>
      <c r="FGH83" s="5"/>
      <c r="FGI83" s="5"/>
      <c r="FGJ83" s="5"/>
      <c r="FGK83" s="5"/>
      <c r="FGL83" s="5"/>
      <c r="FGM83" s="5"/>
      <c r="FGN83" s="5"/>
      <c r="FGO83" s="5"/>
      <c r="FGP83" s="5"/>
      <c r="FGQ83" s="5"/>
      <c r="FGR83" s="5"/>
      <c r="FGS83" s="5"/>
      <c r="FGT83" s="5"/>
      <c r="FGU83" s="5"/>
      <c r="FGV83" s="5"/>
      <c r="FGW83" s="5"/>
      <c r="FGX83" s="5"/>
      <c r="FGY83" s="5"/>
      <c r="FGZ83" s="5"/>
      <c r="FHA83" s="5"/>
      <c r="FHB83" s="5"/>
      <c r="FHC83" s="5"/>
      <c r="FHD83" s="5"/>
      <c r="FHE83" s="5"/>
      <c r="FHF83" s="5"/>
      <c r="FHG83" s="5"/>
      <c r="FHH83" s="5"/>
      <c r="FHI83" s="5"/>
      <c r="FHJ83" s="5"/>
      <c r="FHK83" s="5"/>
      <c r="FHL83" s="5"/>
      <c r="FHM83" s="5"/>
      <c r="FHN83" s="5"/>
      <c r="FHO83" s="5"/>
      <c r="FHP83" s="5"/>
      <c r="FHQ83" s="5"/>
      <c r="FHR83" s="5"/>
      <c r="FHS83" s="5"/>
      <c r="FHT83" s="5"/>
      <c r="FHU83" s="5"/>
      <c r="FHV83" s="5"/>
      <c r="FHW83" s="5"/>
      <c r="FHX83" s="5"/>
      <c r="FHY83" s="5"/>
      <c r="FHZ83" s="5"/>
      <c r="FIA83" s="5"/>
      <c r="FIB83" s="5"/>
      <c r="FIC83" s="5"/>
      <c r="FID83" s="5"/>
      <c r="FIE83" s="5"/>
      <c r="FIF83" s="5"/>
      <c r="FIG83" s="5"/>
      <c r="FIH83" s="5"/>
      <c r="FII83" s="5"/>
      <c r="FIJ83" s="5"/>
      <c r="FIK83" s="5"/>
      <c r="FIL83" s="5"/>
      <c r="FIM83" s="5"/>
      <c r="FIN83" s="5"/>
      <c r="FIO83" s="5"/>
      <c r="FIP83" s="5"/>
      <c r="FIQ83" s="5"/>
      <c r="FIR83" s="5"/>
      <c r="FIS83" s="5"/>
      <c r="FIT83" s="5"/>
      <c r="FIU83" s="5"/>
      <c r="FIV83" s="5"/>
      <c r="FIW83" s="5"/>
      <c r="FIX83" s="5"/>
      <c r="FIY83" s="5"/>
      <c r="FIZ83" s="5"/>
      <c r="FJA83" s="5"/>
      <c r="FJB83" s="5"/>
      <c r="FJC83" s="5"/>
      <c r="FJD83" s="5"/>
      <c r="FJE83" s="5"/>
      <c r="FJF83" s="5"/>
      <c r="FJG83" s="5"/>
      <c r="FJH83" s="5"/>
      <c r="FJI83" s="5"/>
      <c r="FJJ83" s="5"/>
      <c r="FJK83" s="5"/>
      <c r="FJL83" s="5"/>
      <c r="FJM83" s="5"/>
      <c r="FJN83" s="5"/>
      <c r="FJO83" s="5"/>
      <c r="FJP83" s="5"/>
      <c r="FJQ83" s="5"/>
      <c r="FJR83" s="5"/>
      <c r="FJS83" s="5"/>
      <c r="FJT83" s="5"/>
      <c r="FJU83" s="5"/>
      <c r="FJV83" s="5"/>
      <c r="FJW83" s="5"/>
      <c r="FJX83" s="5"/>
      <c r="FJY83" s="5"/>
      <c r="FJZ83" s="5"/>
      <c r="FKA83" s="5"/>
      <c r="FKB83" s="5"/>
      <c r="FKC83" s="5"/>
      <c r="FKD83" s="5"/>
      <c r="FKE83" s="5"/>
      <c r="FKF83" s="5"/>
      <c r="FKG83" s="5"/>
      <c r="FKH83" s="5"/>
      <c r="FKI83" s="5"/>
      <c r="FKJ83" s="5"/>
      <c r="FKK83" s="5"/>
      <c r="FKL83" s="5"/>
      <c r="FKM83" s="5"/>
      <c r="FKN83" s="5"/>
      <c r="FKO83" s="5"/>
      <c r="FKP83" s="5"/>
      <c r="FKQ83" s="5"/>
      <c r="FKR83" s="5"/>
      <c r="FKS83" s="5"/>
      <c r="FKT83" s="5"/>
      <c r="FKU83" s="5"/>
      <c r="FKV83" s="5"/>
      <c r="FKW83" s="5"/>
      <c r="FKX83" s="5"/>
      <c r="FKY83" s="5"/>
      <c r="FKZ83" s="5"/>
      <c r="FLA83" s="5"/>
      <c r="FLB83" s="5"/>
      <c r="FLC83" s="5"/>
      <c r="FLD83" s="5"/>
      <c r="FLE83" s="5"/>
      <c r="FLF83" s="5"/>
      <c r="FLG83" s="5"/>
      <c r="FLH83" s="5"/>
      <c r="FLI83" s="5"/>
      <c r="FLJ83" s="5"/>
      <c r="FLK83" s="5"/>
      <c r="FLL83" s="5"/>
      <c r="FLM83" s="5"/>
      <c r="FLN83" s="5"/>
      <c r="FLO83" s="5"/>
      <c r="FLP83" s="5"/>
      <c r="FLQ83" s="5"/>
      <c r="FLR83" s="5"/>
      <c r="FLS83" s="5"/>
      <c r="FLT83" s="5"/>
      <c r="FLU83" s="5"/>
      <c r="FLV83" s="5"/>
      <c r="FLW83" s="5"/>
      <c r="FLX83" s="5"/>
      <c r="FLY83" s="5"/>
      <c r="FLZ83" s="5"/>
      <c r="FMA83" s="5"/>
      <c r="FMB83" s="5"/>
      <c r="FMC83" s="5"/>
      <c r="FMD83" s="5"/>
      <c r="FME83" s="5"/>
      <c r="FMF83" s="5"/>
      <c r="FMG83" s="5"/>
      <c r="FMH83" s="5"/>
      <c r="FMI83" s="5"/>
      <c r="FMJ83" s="5"/>
      <c r="FMK83" s="5"/>
      <c r="FML83" s="5"/>
      <c r="FMM83" s="5"/>
      <c r="FMN83" s="5"/>
      <c r="FMO83" s="5"/>
      <c r="FMP83" s="5"/>
      <c r="FMQ83" s="5"/>
      <c r="FMR83" s="5"/>
      <c r="FMS83" s="5"/>
      <c r="FMT83" s="5"/>
      <c r="FMU83" s="5"/>
      <c r="FMV83" s="5"/>
      <c r="FMW83" s="5"/>
      <c r="FMX83" s="5"/>
      <c r="FMY83" s="5"/>
      <c r="FMZ83" s="5"/>
      <c r="FNA83" s="5"/>
      <c r="FNB83" s="5"/>
      <c r="FNC83" s="5"/>
      <c r="FND83" s="5"/>
      <c r="FNE83" s="5"/>
      <c r="FNF83" s="5"/>
      <c r="FNG83" s="5"/>
      <c r="FNH83" s="5"/>
      <c r="FNI83" s="5"/>
      <c r="FNJ83" s="5"/>
      <c r="FNK83" s="5"/>
      <c r="FNL83" s="5"/>
      <c r="FNM83" s="5"/>
      <c r="FNN83" s="5"/>
      <c r="FNO83" s="5"/>
      <c r="FNP83" s="5"/>
      <c r="FNQ83" s="5"/>
      <c r="FNR83" s="5"/>
      <c r="FNS83" s="5"/>
      <c r="FNT83" s="5"/>
      <c r="FNU83" s="5"/>
      <c r="FNV83" s="5"/>
      <c r="FNW83" s="5"/>
      <c r="FNX83" s="5"/>
      <c r="FNY83" s="5"/>
      <c r="FNZ83" s="5"/>
      <c r="FOA83" s="5"/>
      <c r="FOB83" s="5"/>
      <c r="FOC83" s="5"/>
      <c r="FOD83" s="5"/>
      <c r="FOE83" s="5"/>
      <c r="FOF83" s="5"/>
      <c r="FOG83" s="5"/>
      <c r="FOH83" s="5"/>
      <c r="FOI83" s="5"/>
      <c r="FOJ83" s="5"/>
      <c r="FOK83" s="5"/>
      <c r="FOL83" s="5"/>
      <c r="FOM83" s="5"/>
      <c r="FON83" s="5"/>
      <c r="FOO83" s="5"/>
      <c r="FOP83" s="5"/>
      <c r="FOQ83" s="5"/>
      <c r="FOR83" s="5"/>
      <c r="FOS83" s="5"/>
      <c r="FOT83" s="5"/>
      <c r="FOU83" s="5"/>
      <c r="FOV83" s="5"/>
      <c r="FOW83" s="5"/>
      <c r="FOX83" s="5"/>
      <c r="FOY83" s="5"/>
      <c r="FOZ83" s="5"/>
      <c r="FPA83" s="5"/>
      <c r="FPB83" s="5"/>
      <c r="FPC83" s="5"/>
      <c r="FPD83" s="5"/>
      <c r="FPE83" s="5"/>
      <c r="FPF83" s="5"/>
      <c r="FPG83" s="5"/>
      <c r="FPH83" s="5"/>
      <c r="FPI83" s="5"/>
      <c r="FPJ83" s="5"/>
      <c r="FPK83" s="5"/>
      <c r="FPL83" s="5"/>
      <c r="FPM83" s="5"/>
      <c r="FPN83" s="5"/>
      <c r="FPO83" s="5"/>
      <c r="FPP83" s="5"/>
      <c r="FPQ83" s="5"/>
      <c r="FPR83" s="5"/>
      <c r="FPS83" s="5"/>
      <c r="FPT83" s="5"/>
      <c r="FPU83" s="5"/>
      <c r="FPV83" s="5"/>
      <c r="FPW83" s="5"/>
      <c r="FPX83" s="5"/>
      <c r="FPY83" s="5"/>
      <c r="FPZ83" s="5"/>
      <c r="FQA83" s="5"/>
      <c r="FQB83" s="5"/>
      <c r="FQC83" s="5"/>
      <c r="FQD83" s="5"/>
      <c r="FQE83" s="5"/>
      <c r="FQF83" s="5"/>
      <c r="FQG83" s="5"/>
      <c r="FQH83" s="5"/>
      <c r="FQI83" s="5"/>
      <c r="FQJ83" s="5"/>
      <c r="FQK83" s="5"/>
      <c r="FQL83" s="5"/>
      <c r="FQM83" s="5"/>
      <c r="FQN83" s="5"/>
      <c r="FQO83" s="5"/>
      <c r="FQP83" s="5"/>
      <c r="FQQ83" s="5"/>
      <c r="FQR83" s="5"/>
      <c r="FQS83" s="5"/>
      <c r="FQT83" s="5"/>
      <c r="FQU83" s="5"/>
      <c r="FQV83" s="5"/>
      <c r="FQW83" s="5"/>
      <c r="FQX83" s="5"/>
      <c r="FQY83" s="5"/>
      <c r="FQZ83" s="5"/>
      <c r="FRA83" s="5"/>
      <c r="FRB83" s="5"/>
      <c r="FRC83" s="5"/>
      <c r="FRD83" s="5"/>
      <c r="FRE83" s="5"/>
      <c r="FRF83" s="5"/>
      <c r="FRG83" s="5"/>
      <c r="FRH83" s="5"/>
      <c r="FRI83" s="5"/>
      <c r="FRJ83" s="5"/>
      <c r="FRK83" s="5"/>
      <c r="FRL83" s="5"/>
      <c r="FRM83" s="5"/>
      <c r="FRN83" s="5"/>
      <c r="FRO83" s="5"/>
      <c r="FRP83" s="5"/>
      <c r="FRQ83" s="5"/>
      <c r="FRR83" s="5"/>
      <c r="FRS83" s="5"/>
      <c r="FRT83" s="5"/>
      <c r="FRU83" s="5"/>
      <c r="FRV83" s="5"/>
      <c r="FRW83" s="5"/>
      <c r="FRX83" s="5"/>
      <c r="FRY83" s="5"/>
      <c r="FRZ83" s="5"/>
      <c r="FSA83" s="5"/>
      <c r="FSB83" s="5"/>
      <c r="FSC83" s="5"/>
      <c r="FSD83" s="5"/>
      <c r="FSE83" s="5"/>
      <c r="FSF83" s="5"/>
      <c r="FSG83" s="5"/>
      <c r="FSH83" s="5"/>
      <c r="FSI83" s="5"/>
      <c r="FSJ83" s="5"/>
      <c r="FSK83" s="5"/>
      <c r="FSL83" s="5"/>
      <c r="FSM83" s="5"/>
      <c r="FSN83" s="5"/>
      <c r="FSO83" s="5"/>
      <c r="FSP83" s="5"/>
      <c r="FSQ83" s="5"/>
      <c r="FSR83" s="5"/>
      <c r="FSS83" s="5"/>
      <c r="FST83" s="5"/>
      <c r="FSU83" s="5"/>
      <c r="FSV83" s="5"/>
      <c r="FSW83" s="5"/>
      <c r="FSX83" s="5"/>
      <c r="FSY83" s="5"/>
      <c r="FSZ83" s="5"/>
      <c r="FTA83" s="5"/>
      <c r="FTB83" s="5"/>
      <c r="FTC83" s="5"/>
      <c r="FTD83" s="5"/>
      <c r="FTE83" s="5"/>
      <c r="FTF83" s="5"/>
      <c r="FTG83" s="5"/>
      <c r="FTH83" s="5"/>
      <c r="FTI83" s="5"/>
      <c r="FTJ83" s="5"/>
      <c r="FTK83" s="5"/>
      <c r="FTL83" s="5"/>
      <c r="FTM83" s="5"/>
      <c r="FTN83" s="5"/>
      <c r="FTO83" s="5"/>
      <c r="FTP83" s="5"/>
      <c r="FTQ83" s="5"/>
      <c r="FTR83" s="5"/>
      <c r="FTS83" s="5"/>
      <c r="FTT83" s="5"/>
      <c r="FTU83" s="5"/>
      <c r="FTV83" s="5"/>
      <c r="FTW83" s="5"/>
      <c r="FTX83" s="5"/>
      <c r="FTY83" s="5"/>
      <c r="FTZ83" s="5"/>
      <c r="FUA83" s="5"/>
      <c r="FUB83" s="5"/>
      <c r="FUC83" s="5"/>
      <c r="FUD83" s="5"/>
      <c r="FUE83" s="5"/>
      <c r="FUF83" s="5"/>
      <c r="FUG83" s="5"/>
      <c r="FUH83" s="5"/>
      <c r="FUI83" s="5"/>
      <c r="FUJ83" s="5"/>
      <c r="FUK83" s="5"/>
      <c r="FUL83" s="5"/>
      <c r="FUM83" s="5"/>
      <c r="FUN83" s="5"/>
      <c r="FUO83" s="5"/>
      <c r="FUP83" s="5"/>
      <c r="FUQ83" s="5"/>
      <c r="FUR83" s="5"/>
      <c r="FUS83" s="5"/>
      <c r="FUT83" s="5"/>
      <c r="FUU83" s="5"/>
      <c r="FUV83" s="5"/>
      <c r="FUW83" s="5"/>
      <c r="FUX83" s="5"/>
      <c r="FUY83" s="5"/>
      <c r="FUZ83" s="5"/>
      <c r="FVA83" s="5"/>
      <c r="FVB83" s="5"/>
      <c r="FVC83" s="5"/>
      <c r="FVD83" s="5"/>
      <c r="FVE83" s="5"/>
      <c r="FVF83" s="5"/>
      <c r="FVG83" s="5"/>
      <c r="FVH83" s="5"/>
      <c r="FVI83" s="5"/>
      <c r="FVJ83" s="5"/>
      <c r="FVK83" s="5"/>
      <c r="FVL83" s="5"/>
      <c r="FVM83" s="5"/>
      <c r="FVN83" s="5"/>
      <c r="FVO83" s="5"/>
      <c r="FVP83" s="5"/>
      <c r="FVQ83" s="5"/>
      <c r="FVR83" s="5"/>
      <c r="FVS83" s="5"/>
      <c r="FVT83" s="5"/>
      <c r="FVU83" s="5"/>
      <c r="FVV83" s="5"/>
      <c r="FVW83" s="5"/>
      <c r="FVX83" s="5"/>
      <c r="FVY83" s="5"/>
      <c r="FVZ83" s="5"/>
      <c r="FWA83" s="5"/>
      <c r="FWB83" s="5"/>
      <c r="FWC83" s="5"/>
      <c r="FWD83" s="5"/>
      <c r="FWE83" s="5"/>
      <c r="FWF83" s="5"/>
      <c r="FWG83" s="5"/>
      <c r="FWH83" s="5"/>
      <c r="FWI83" s="5"/>
      <c r="FWJ83" s="5"/>
      <c r="FWK83" s="5"/>
      <c r="FWL83" s="5"/>
      <c r="FWM83" s="5"/>
      <c r="FWN83" s="5"/>
      <c r="FWO83" s="5"/>
      <c r="FWP83" s="5"/>
      <c r="FWQ83" s="5"/>
      <c r="FWR83" s="5"/>
      <c r="FWS83" s="5"/>
      <c r="FWT83" s="5"/>
      <c r="FWU83" s="5"/>
      <c r="FWV83" s="5"/>
      <c r="FWW83" s="5"/>
      <c r="FWX83" s="5"/>
      <c r="FWY83" s="5"/>
      <c r="FWZ83" s="5"/>
      <c r="FXA83" s="5"/>
      <c r="FXB83" s="5"/>
      <c r="FXC83" s="5"/>
      <c r="FXD83" s="5"/>
      <c r="FXE83" s="5"/>
      <c r="FXF83" s="5"/>
      <c r="FXG83" s="5"/>
      <c r="FXH83" s="5"/>
      <c r="FXI83" s="5"/>
      <c r="FXJ83" s="5"/>
      <c r="FXK83" s="5"/>
      <c r="FXL83" s="5"/>
      <c r="FXM83" s="5"/>
      <c r="FXN83" s="5"/>
      <c r="FXO83" s="5"/>
      <c r="FXP83" s="5"/>
      <c r="FXQ83" s="5"/>
      <c r="FXR83" s="5"/>
      <c r="FXS83" s="5"/>
      <c r="FXT83" s="5"/>
      <c r="FXU83" s="5"/>
      <c r="FXV83" s="5"/>
      <c r="FXW83" s="5"/>
      <c r="FXX83" s="5"/>
      <c r="FXY83" s="5"/>
      <c r="FXZ83" s="5"/>
      <c r="FYA83" s="5"/>
      <c r="FYB83" s="5"/>
      <c r="FYC83" s="5"/>
      <c r="FYD83" s="5"/>
      <c r="FYE83" s="5"/>
      <c r="FYF83" s="5"/>
      <c r="FYG83" s="5"/>
      <c r="FYH83" s="5"/>
      <c r="FYI83" s="5"/>
      <c r="FYJ83" s="5"/>
      <c r="FYK83" s="5"/>
      <c r="FYL83" s="5"/>
      <c r="FYM83" s="5"/>
      <c r="FYN83" s="5"/>
      <c r="FYO83" s="5"/>
      <c r="FYP83" s="5"/>
      <c r="FYQ83" s="5"/>
      <c r="FYR83" s="5"/>
      <c r="FYS83" s="5"/>
      <c r="FYT83" s="5"/>
      <c r="FYU83" s="5"/>
      <c r="FYV83" s="5"/>
      <c r="FYW83" s="5"/>
      <c r="FYX83" s="5"/>
      <c r="FYY83" s="5"/>
      <c r="FYZ83" s="5"/>
      <c r="FZA83" s="5"/>
      <c r="FZB83" s="5"/>
      <c r="FZC83" s="5"/>
      <c r="FZD83" s="5"/>
      <c r="FZE83" s="5"/>
      <c r="FZF83" s="5"/>
      <c r="FZG83" s="5"/>
      <c r="FZH83" s="5"/>
      <c r="FZI83" s="5"/>
      <c r="FZJ83" s="5"/>
      <c r="FZK83" s="5"/>
      <c r="FZL83" s="5"/>
      <c r="FZM83" s="5"/>
      <c r="FZN83" s="5"/>
      <c r="FZO83" s="5"/>
      <c r="FZP83" s="5"/>
      <c r="FZQ83" s="5"/>
      <c r="FZR83" s="5"/>
      <c r="FZS83" s="5"/>
      <c r="FZT83" s="5"/>
      <c r="FZU83" s="5"/>
      <c r="FZV83" s="5"/>
      <c r="FZW83" s="5"/>
      <c r="FZX83" s="5"/>
      <c r="FZY83" s="5"/>
      <c r="FZZ83" s="5"/>
      <c r="GAA83" s="5"/>
      <c r="GAB83" s="5"/>
      <c r="GAC83" s="5"/>
      <c r="GAD83" s="5"/>
      <c r="GAE83" s="5"/>
      <c r="GAF83" s="5"/>
      <c r="GAG83" s="5"/>
      <c r="GAH83" s="5"/>
      <c r="GAI83" s="5"/>
      <c r="GAJ83" s="5"/>
      <c r="GAK83" s="5"/>
      <c r="GAL83" s="5"/>
      <c r="GAM83" s="5"/>
      <c r="GAN83" s="5"/>
      <c r="GAO83" s="5"/>
      <c r="GAP83" s="5"/>
      <c r="GAQ83" s="5"/>
      <c r="GAR83" s="5"/>
      <c r="GAS83" s="5"/>
      <c r="GAT83" s="5"/>
      <c r="GAU83" s="5"/>
      <c r="GAV83" s="5"/>
      <c r="GAW83" s="5"/>
      <c r="GAX83" s="5"/>
      <c r="GAY83" s="5"/>
      <c r="GAZ83" s="5"/>
      <c r="GBA83" s="5"/>
      <c r="GBB83" s="5"/>
      <c r="GBC83" s="5"/>
      <c r="GBD83" s="5"/>
      <c r="GBE83" s="5"/>
      <c r="GBF83" s="5"/>
      <c r="GBG83" s="5"/>
      <c r="GBH83" s="5"/>
      <c r="GBI83" s="5"/>
      <c r="GBJ83" s="5"/>
      <c r="GBK83" s="5"/>
      <c r="GBL83" s="5"/>
      <c r="GBM83" s="5"/>
      <c r="GBN83" s="5"/>
      <c r="GBO83" s="5"/>
      <c r="GBP83" s="5"/>
      <c r="GBQ83" s="5"/>
      <c r="GBR83" s="5"/>
      <c r="GBS83" s="5"/>
      <c r="GBT83" s="5"/>
      <c r="GBU83" s="5"/>
      <c r="GBV83" s="5"/>
      <c r="GBW83" s="5"/>
      <c r="GBX83" s="5"/>
      <c r="GBY83" s="5"/>
      <c r="GBZ83" s="5"/>
      <c r="GCA83" s="5"/>
      <c r="GCB83" s="5"/>
      <c r="GCC83" s="5"/>
      <c r="GCD83" s="5"/>
      <c r="GCE83" s="5"/>
      <c r="GCF83" s="5"/>
      <c r="GCG83" s="5"/>
      <c r="GCH83" s="5"/>
      <c r="GCI83" s="5"/>
      <c r="GCJ83" s="5"/>
      <c r="GCK83" s="5"/>
      <c r="GCL83" s="5"/>
      <c r="GCM83" s="5"/>
      <c r="GCN83" s="5"/>
      <c r="GCO83" s="5"/>
      <c r="GCP83" s="5"/>
      <c r="GCQ83" s="5"/>
      <c r="GCR83" s="5"/>
      <c r="GCS83" s="5"/>
      <c r="GCT83" s="5"/>
      <c r="GCU83" s="5"/>
      <c r="GCV83" s="5"/>
      <c r="GCW83" s="5"/>
      <c r="GCX83" s="5"/>
      <c r="GCY83" s="5"/>
      <c r="GCZ83" s="5"/>
      <c r="GDA83" s="5"/>
      <c r="GDB83" s="5"/>
      <c r="GDC83" s="5"/>
      <c r="GDD83" s="5"/>
      <c r="GDE83" s="5"/>
      <c r="GDF83" s="5"/>
      <c r="GDG83" s="5"/>
      <c r="GDH83" s="5"/>
      <c r="GDI83" s="5"/>
      <c r="GDJ83" s="5"/>
      <c r="GDK83" s="5"/>
      <c r="GDL83" s="5"/>
      <c r="GDM83" s="5"/>
      <c r="GDN83" s="5"/>
      <c r="GDO83" s="5"/>
      <c r="GDP83" s="5"/>
      <c r="GDQ83" s="5"/>
      <c r="GDR83" s="5"/>
      <c r="GDS83" s="5"/>
      <c r="GDT83" s="5"/>
      <c r="GDU83" s="5"/>
      <c r="GDV83" s="5"/>
      <c r="GDW83" s="5"/>
      <c r="GDX83" s="5"/>
      <c r="GDY83" s="5"/>
      <c r="GDZ83" s="5"/>
      <c r="GEA83" s="5"/>
      <c r="GEB83" s="5"/>
      <c r="GEC83" s="5"/>
      <c r="GED83" s="5"/>
      <c r="GEE83" s="5"/>
      <c r="GEF83" s="5"/>
      <c r="GEG83" s="5"/>
      <c r="GEH83" s="5"/>
      <c r="GEI83" s="5"/>
      <c r="GEJ83" s="5"/>
      <c r="GEK83" s="5"/>
      <c r="GEL83" s="5"/>
      <c r="GEM83" s="5"/>
      <c r="GEN83" s="5"/>
      <c r="GEO83" s="5"/>
      <c r="GEP83" s="5"/>
      <c r="GEQ83" s="5"/>
      <c r="GER83" s="5"/>
      <c r="GES83" s="5"/>
      <c r="GET83" s="5"/>
      <c r="GEU83" s="5"/>
      <c r="GEV83" s="5"/>
      <c r="GEW83" s="5"/>
      <c r="GEX83" s="5"/>
      <c r="GEY83" s="5"/>
      <c r="GEZ83" s="5"/>
      <c r="GFA83" s="5"/>
      <c r="GFB83" s="5"/>
      <c r="GFC83" s="5"/>
      <c r="GFD83" s="5"/>
      <c r="GFE83" s="5"/>
      <c r="GFF83" s="5"/>
      <c r="GFG83" s="5"/>
      <c r="GFH83" s="5"/>
      <c r="GFI83" s="5"/>
      <c r="GFJ83" s="5"/>
      <c r="GFK83" s="5"/>
      <c r="GFL83" s="5"/>
      <c r="GFM83" s="5"/>
      <c r="GFN83" s="5"/>
      <c r="GFO83" s="5"/>
      <c r="GFP83" s="5"/>
      <c r="GFQ83" s="5"/>
      <c r="GFR83" s="5"/>
      <c r="GFS83" s="5"/>
      <c r="GFT83" s="5"/>
      <c r="GFU83" s="5"/>
      <c r="GFV83" s="5"/>
      <c r="GFW83" s="5"/>
      <c r="GFX83" s="5"/>
      <c r="GFY83" s="5"/>
      <c r="GFZ83" s="5"/>
      <c r="GGA83" s="5"/>
      <c r="GGB83" s="5"/>
      <c r="GGC83" s="5"/>
      <c r="GGD83" s="5"/>
      <c r="GGE83" s="5"/>
      <c r="GGF83" s="5"/>
      <c r="GGG83" s="5"/>
      <c r="GGH83" s="5"/>
      <c r="GGI83" s="5"/>
      <c r="GGJ83" s="5"/>
      <c r="GGK83" s="5"/>
      <c r="GGL83" s="5"/>
      <c r="GGM83" s="5"/>
      <c r="GGN83" s="5"/>
      <c r="GGO83" s="5"/>
      <c r="GGP83" s="5"/>
      <c r="GGQ83" s="5"/>
      <c r="GGR83" s="5"/>
      <c r="GGS83" s="5"/>
      <c r="GGT83" s="5"/>
      <c r="GGU83" s="5"/>
      <c r="GGV83" s="5"/>
      <c r="GGW83" s="5"/>
      <c r="GGX83" s="5"/>
      <c r="GGY83" s="5"/>
      <c r="GGZ83" s="5"/>
      <c r="GHA83" s="5"/>
      <c r="GHB83" s="5"/>
      <c r="GHC83" s="5"/>
      <c r="GHD83" s="5"/>
      <c r="GHE83" s="5"/>
      <c r="GHF83" s="5"/>
      <c r="GHG83" s="5"/>
      <c r="GHH83" s="5"/>
      <c r="GHI83" s="5"/>
      <c r="GHJ83" s="5"/>
      <c r="GHK83" s="5"/>
      <c r="GHL83" s="5"/>
      <c r="GHM83" s="5"/>
      <c r="GHN83" s="5"/>
      <c r="GHO83" s="5"/>
      <c r="GHP83" s="5"/>
      <c r="GHQ83" s="5"/>
      <c r="GHR83" s="5"/>
      <c r="GHS83" s="5"/>
      <c r="GHT83" s="5"/>
      <c r="GHU83" s="5"/>
      <c r="GHV83" s="5"/>
      <c r="GHW83" s="5"/>
      <c r="GHX83" s="5"/>
      <c r="GHY83" s="5"/>
      <c r="GHZ83" s="5"/>
      <c r="GIA83" s="5"/>
      <c r="GIB83" s="5"/>
      <c r="GIC83" s="5"/>
      <c r="GID83" s="5"/>
      <c r="GIE83" s="5"/>
      <c r="GIF83" s="5"/>
      <c r="GIG83" s="5"/>
      <c r="GIH83" s="5"/>
      <c r="GII83" s="5"/>
      <c r="GIJ83" s="5"/>
      <c r="GIK83" s="5"/>
      <c r="GIL83" s="5"/>
      <c r="GIM83" s="5"/>
      <c r="GIN83" s="5"/>
      <c r="GIO83" s="5"/>
      <c r="GIP83" s="5"/>
      <c r="GIQ83" s="5"/>
      <c r="GIR83" s="5"/>
      <c r="GIS83" s="5"/>
      <c r="GIT83" s="5"/>
      <c r="GIU83" s="5"/>
      <c r="GIV83" s="5"/>
      <c r="GIW83" s="5"/>
      <c r="GIX83" s="5"/>
      <c r="GIY83" s="5"/>
      <c r="GIZ83" s="5"/>
      <c r="GJA83" s="5"/>
      <c r="GJB83" s="5"/>
      <c r="GJC83" s="5"/>
      <c r="GJD83" s="5"/>
      <c r="GJE83" s="5"/>
      <c r="GJF83" s="5"/>
      <c r="GJG83" s="5"/>
      <c r="GJH83" s="5"/>
      <c r="GJI83" s="5"/>
      <c r="GJJ83" s="5"/>
      <c r="GJK83" s="5"/>
      <c r="GJL83" s="5"/>
      <c r="GJM83" s="5"/>
      <c r="GJN83" s="5"/>
      <c r="GJO83" s="5"/>
      <c r="GJP83" s="5"/>
      <c r="GJQ83" s="5"/>
      <c r="GJR83" s="5"/>
      <c r="GJS83" s="5"/>
      <c r="GJT83" s="5"/>
      <c r="GJU83" s="5"/>
      <c r="GJV83" s="5"/>
      <c r="GJW83" s="5"/>
      <c r="GJX83" s="5"/>
      <c r="GJY83" s="5"/>
      <c r="GJZ83" s="5"/>
      <c r="GKA83" s="5"/>
      <c r="GKB83" s="5"/>
      <c r="GKC83" s="5"/>
      <c r="GKD83" s="5"/>
      <c r="GKE83" s="5"/>
      <c r="GKF83" s="5"/>
      <c r="GKG83" s="5"/>
      <c r="GKH83" s="5"/>
      <c r="GKI83" s="5"/>
      <c r="GKJ83" s="5"/>
      <c r="GKK83" s="5"/>
      <c r="GKL83" s="5"/>
      <c r="GKM83" s="5"/>
      <c r="GKN83" s="5"/>
      <c r="GKO83" s="5"/>
      <c r="GKP83" s="5"/>
      <c r="GKQ83" s="5"/>
      <c r="GKR83" s="5"/>
      <c r="GKS83" s="5"/>
      <c r="GKT83" s="5"/>
      <c r="GKU83" s="5"/>
      <c r="GKV83" s="5"/>
      <c r="GKW83" s="5"/>
      <c r="GKX83" s="5"/>
      <c r="GKY83" s="5"/>
      <c r="GKZ83" s="5"/>
      <c r="GLA83" s="5"/>
      <c r="GLB83" s="5"/>
      <c r="GLC83" s="5"/>
      <c r="GLD83" s="5"/>
      <c r="GLE83" s="5"/>
      <c r="GLF83" s="5"/>
      <c r="GLG83" s="5"/>
      <c r="GLH83" s="5"/>
      <c r="GLI83" s="5"/>
      <c r="GLJ83" s="5"/>
      <c r="GLK83" s="5"/>
      <c r="GLL83" s="5"/>
      <c r="GLM83" s="5"/>
      <c r="GLN83" s="5"/>
      <c r="GLO83" s="5"/>
      <c r="GLP83" s="5"/>
      <c r="GLQ83" s="5"/>
      <c r="GLR83" s="5"/>
      <c r="GLS83" s="5"/>
      <c r="GLT83" s="5"/>
      <c r="GLU83" s="5"/>
      <c r="GLV83" s="5"/>
      <c r="GLW83" s="5"/>
      <c r="GLX83" s="5"/>
      <c r="GLY83" s="5"/>
      <c r="GLZ83" s="5"/>
      <c r="GMA83" s="5"/>
      <c r="GMB83" s="5"/>
      <c r="GMC83" s="5"/>
      <c r="GMD83" s="5"/>
      <c r="GME83" s="5"/>
      <c r="GMF83" s="5"/>
      <c r="GMG83" s="5"/>
      <c r="GMH83" s="5"/>
      <c r="GMI83" s="5"/>
      <c r="GMJ83" s="5"/>
      <c r="GMK83" s="5"/>
      <c r="GML83" s="5"/>
      <c r="GMM83" s="5"/>
      <c r="GMN83" s="5"/>
      <c r="GMO83" s="5"/>
      <c r="GMP83" s="5"/>
      <c r="GMQ83" s="5"/>
      <c r="GMR83" s="5"/>
      <c r="GMS83" s="5"/>
      <c r="GMT83" s="5"/>
      <c r="GMU83" s="5"/>
      <c r="GMV83" s="5"/>
      <c r="GMW83" s="5"/>
      <c r="GMX83" s="5"/>
      <c r="GMY83" s="5"/>
      <c r="GMZ83" s="5"/>
      <c r="GNA83" s="5"/>
      <c r="GNB83" s="5"/>
      <c r="GNC83" s="5"/>
      <c r="GND83" s="5"/>
      <c r="GNE83" s="5"/>
      <c r="GNF83" s="5"/>
      <c r="GNG83" s="5"/>
      <c r="GNH83" s="5"/>
      <c r="GNI83" s="5"/>
      <c r="GNJ83" s="5"/>
      <c r="GNK83" s="5"/>
      <c r="GNL83" s="5"/>
      <c r="GNM83" s="5"/>
      <c r="GNN83" s="5"/>
      <c r="GNO83" s="5"/>
      <c r="GNP83" s="5"/>
      <c r="GNQ83" s="5"/>
      <c r="GNR83" s="5"/>
      <c r="GNS83" s="5"/>
      <c r="GNT83" s="5"/>
      <c r="GNU83" s="5"/>
      <c r="GNV83" s="5"/>
      <c r="GNW83" s="5"/>
      <c r="GNX83" s="5"/>
      <c r="GNY83" s="5"/>
      <c r="GNZ83" s="5"/>
      <c r="GOA83" s="5"/>
      <c r="GOB83" s="5"/>
      <c r="GOC83" s="5"/>
      <c r="GOD83" s="5"/>
      <c r="GOE83" s="5"/>
      <c r="GOF83" s="5"/>
      <c r="GOG83" s="5"/>
      <c r="GOH83" s="5"/>
      <c r="GOI83" s="5"/>
      <c r="GOJ83" s="5"/>
      <c r="GOK83" s="5"/>
      <c r="GOL83" s="5"/>
      <c r="GOM83" s="5"/>
      <c r="GON83" s="5"/>
      <c r="GOO83" s="5"/>
      <c r="GOP83" s="5"/>
      <c r="GOQ83" s="5"/>
      <c r="GOR83" s="5"/>
      <c r="GOS83" s="5"/>
      <c r="GOT83" s="5"/>
      <c r="GOU83" s="5"/>
      <c r="GOV83" s="5"/>
      <c r="GOW83" s="5"/>
      <c r="GOX83" s="5"/>
      <c r="GOY83" s="5"/>
      <c r="GOZ83" s="5"/>
      <c r="GPA83" s="5"/>
      <c r="GPB83" s="5"/>
      <c r="GPC83" s="5"/>
      <c r="GPD83" s="5"/>
      <c r="GPE83" s="5"/>
      <c r="GPF83" s="5"/>
      <c r="GPG83" s="5"/>
      <c r="GPH83" s="5"/>
      <c r="GPI83" s="5"/>
      <c r="GPJ83" s="5"/>
      <c r="GPK83" s="5"/>
      <c r="GPL83" s="5"/>
      <c r="GPM83" s="5"/>
      <c r="GPN83" s="5"/>
      <c r="GPO83" s="5"/>
      <c r="GPP83" s="5"/>
      <c r="GPQ83" s="5"/>
      <c r="GPR83" s="5"/>
      <c r="GPS83" s="5"/>
      <c r="GPT83" s="5"/>
      <c r="GPU83" s="5"/>
      <c r="GPV83" s="5"/>
      <c r="GPW83" s="5"/>
      <c r="GPX83" s="5"/>
      <c r="GPY83" s="5"/>
      <c r="GPZ83" s="5"/>
      <c r="GQA83" s="5"/>
      <c r="GQB83" s="5"/>
      <c r="GQC83" s="5"/>
      <c r="GQD83" s="5"/>
      <c r="GQE83" s="5"/>
      <c r="GQF83" s="5"/>
      <c r="GQG83" s="5"/>
      <c r="GQH83" s="5"/>
      <c r="GQI83" s="5"/>
      <c r="GQJ83" s="5"/>
      <c r="GQK83" s="5"/>
      <c r="GQL83" s="5"/>
      <c r="GQM83" s="5"/>
      <c r="GQN83" s="5"/>
      <c r="GQO83" s="5"/>
      <c r="GQP83" s="5"/>
      <c r="GQQ83" s="5"/>
      <c r="GQR83" s="5"/>
      <c r="GQS83" s="5"/>
      <c r="GQT83" s="5"/>
      <c r="GQU83" s="5"/>
      <c r="GQV83" s="5"/>
      <c r="GQW83" s="5"/>
      <c r="GQX83" s="5"/>
      <c r="GQY83" s="5"/>
      <c r="GQZ83" s="5"/>
      <c r="GRA83" s="5"/>
      <c r="GRB83" s="5"/>
      <c r="GRC83" s="5"/>
      <c r="GRD83" s="5"/>
      <c r="GRE83" s="5"/>
      <c r="GRF83" s="5"/>
      <c r="GRG83" s="5"/>
      <c r="GRH83" s="5"/>
      <c r="GRI83" s="5"/>
      <c r="GRJ83" s="5"/>
      <c r="GRK83" s="5"/>
      <c r="GRL83" s="5"/>
      <c r="GRM83" s="5"/>
      <c r="GRN83" s="5"/>
      <c r="GRO83" s="5"/>
      <c r="GRP83" s="5"/>
      <c r="GRQ83" s="5"/>
      <c r="GRR83" s="5"/>
      <c r="GRS83" s="5"/>
      <c r="GRT83" s="5"/>
      <c r="GRU83" s="5"/>
      <c r="GRV83" s="5"/>
      <c r="GRW83" s="5"/>
      <c r="GRX83" s="5"/>
      <c r="GRY83" s="5"/>
      <c r="GRZ83" s="5"/>
      <c r="GSA83" s="5"/>
      <c r="GSB83" s="5"/>
      <c r="GSC83" s="5"/>
      <c r="GSD83" s="5"/>
      <c r="GSE83" s="5"/>
      <c r="GSF83" s="5"/>
      <c r="GSG83" s="5"/>
      <c r="GSH83" s="5"/>
      <c r="GSI83" s="5"/>
      <c r="GSJ83" s="5"/>
      <c r="GSK83" s="5"/>
      <c r="GSL83" s="5"/>
      <c r="GSM83" s="5"/>
      <c r="GSN83" s="5"/>
      <c r="GSO83" s="5"/>
      <c r="GSP83" s="5"/>
      <c r="GSQ83" s="5"/>
      <c r="GSR83" s="5"/>
      <c r="GSS83" s="5"/>
      <c r="GST83" s="5"/>
      <c r="GSU83" s="5"/>
      <c r="GSV83" s="5"/>
      <c r="GSW83" s="5"/>
      <c r="GSX83" s="5"/>
      <c r="GSY83" s="5"/>
      <c r="GSZ83" s="5"/>
      <c r="GTA83" s="5"/>
      <c r="GTB83" s="5"/>
      <c r="GTC83" s="5"/>
      <c r="GTD83" s="5"/>
      <c r="GTE83" s="5"/>
      <c r="GTF83" s="5"/>
      <c r="GTG83" s="5"/>
      <c r="GTH83" s="5"/>
      <c r="GTI83" s="5"/>
      <c r="GTJ83" s="5"/>
      <c r="GTK83" s="5"/>
      <c r="GTL83" s="5"/>
      <c r="GTM83" s="5"/>
      <c r="GTN83" s="5"/>
      <c r="GTO83" s="5"/>
      <c r="GTP83" s="5"/>
      <c r="GTQ83" s="5"/>
      <c r="GTR83" s="5"/>
      <c r="GTS83" s="5"/>
      <c r="GTT83" s="5"/>
      <c r="GTU83" s="5"/>
      <c r="GTV83" s="5"/>
      <c r="GTW83" s="5"/>
      <c r="GTX83" s="5"/>
      <c r="GTY83" s="5"/>
      <c r="GTZ83" s="5"/>
      <c r="GUA83" s="5"/>
      <c r="GUB83" s="5"/>
      <c r="GUC83" s="5"/>
      <c r="GUD83" s="5"/>
      <c r="GUE83" s="5"/>
      <c r="GUF83" s="5"/>
      <c r="GUG83" s="5"/>
      <c r="GUH83" s="5"/>
      <c r="GUI83" s="5"/>
      <c r="GUJ83" s="5"/>
      <c r="GUK83" s="5"/>
      <c r="GUL83" s="5"/>
      <c r="GUM83" s="5"/>
      <c r="GUN83" s="5"/>
      <c r="GUO83" s="5"/>
      <c r="GUP83" s="5"/>
      <c r="GUQ83" s="5"/>
      <c r="GUR83" s="5"/>
      <c r="GUS83" s="5"/>
      <c r="GUT83" s="5"/>
      <c r="GUU83" s="5"/>
      <c r="GUV83" s="5"/>
      <c r="GUW83" s="5"/>
      <c r="GUX83" s="5"/>
      <c r="GUY83" s="5"/>
      <c r="GUZ83" s="5"/>
      <c r="GVA83" s="5"/>
      <c r="GVB83" s="5"/>
      <c r="GVC83" s="5"/>
      <c r="GVD83" s="5"/>
      <c r="GVE83" s="5"/>
      <c r="GVF83" s="5"/>
      <c r="GVG83" s="5"/>
      <c r="GVH83" s="5"/>
      <c r="GVI83" s="5"/>
      <c r="GVJ83" s="5"/>
      <c r="GVK83" s="5"/>
      <c r="GVL83" s="5"/>
      <c r="GVM83" s="5"/>
      <c r="GVN83" s="5"/>
      <c r="GVO83" s="5"/>
      <c r="GVP83" s="5"/>
      <c r="GVQ83" s="5"/>
      <c r="GVR83" s="5"/>
      <c r="GVS83" s="5"/>
      <c r="GVT83" s="5"/>
      <c r="GVU83" s="5"/>
      <c r="GVV83" s="5"/>
      <c r="GVW83" s="5"/>
      <c r="GVX83" s="5"/>
      <c r="GVY83" s="5"/>
      <c r="GVZ83" s="5"/>
      <c r="GWA83" s="5"/>
      <c r="GWB83" s="5"/>
      <c r="GWC83" s="5"/>
      <c r="GWD83" s="5"/>
      <c r="GWE83" s="5"/>
      <c r="GWF83" s="5"/>
      <c r="GWG83" s="5"/>
      <c r="GWH83" s="5"/>
      <c r="GWI83" s="5"/>
      <c r="GWJ83" s="5"/>
      <c r="GWK83" s="5"/>
      <c r="GWL83" s="5"/>
      <c r="GWM83" s="5"/>
      <c r="GWN83" s="5"/>
      <c r="GWO83" s="5"/>
      <c r="GWP83" s="5"/>
      <c r="GWQ83" s="5"/>
      <c r="GWR83" s="5"/>
      <c r="GWS83" s="5"/>
      <c r="GWT83" s="5"/>
      <c r="GWU83" s="5"/>
      <c r="GWV83" s="5"/>
      <c r="GWW83" s="5"/>
      <c r="GWX83" s="5"/>
      <c r="GWY83" s="5"/>
      <c r="GWZ83" s="5"/>
      <c r="GXA83" s="5"/>
      <c r="GXB83" s="5"/>
      <c r="GXC83" s="5"/>
      <c r="GXD83" s="5"/>
      <c r="GXE83" s="5"/>
      <c r="GXF83" s="5"/>
      <c r="GXG83" s="5"/>
      <c r="GXH83" s="5"/>
      <c r="GXI83" s="5"/>
      <c r="GXJ83" s="5"/>
      <c r="GXK83" s="5"/>
      <c r="GXL83" s="5"/>
      <c r="GXM83" s="5"/>
      <c r="GXN83" s="5"/>
      <c r="GXO83" s="5"/>
      <c r="GXP83" s="5"/>
      <c r="GXQ83" s="5"/>
      <c r="GXR83" s="5"/>
      <c r="GXS83" s="5"/>
      <c r="GXT83" s="5"/>
      <c r="GXU83" s="5"/>
      <c r="GXV83" s="5"/>
      <c r="GXW83" s="5"/>
      <c r="GXX83" s="5"/>
      <c r="GXY83" s="5"/>
      <c r="GXZ83" s="5"/>
      <c r="GYA83" s="5"/>
      <c r="GYB83" s="5"/>
      <c r="GYC83" s="5"/>
      <c r="GYD83" s="5"/>
      <c r="GYE83" s="5"/>
      <c r="GYF83" s="5"/>
      <c r="GYG83" s="5"/>
      <c r="GYH83" s="5"/>
      <c r="GYI83" s="5"/>
      <c r="GYJ83" s="5"/>
      <c r="GYK83" s="5"/>
      <c r="GYL83" s="5"/>
      <c r="GYM83" s="5"/>
      <c r="GYN83" s="5"/>
      <c r="GYO83" s="5"/>
      <c r="GYP83" s="5"/>
      <c r="GYQ83" s="5"/>
      <c r="GYR83" s="5"/>
      <c r="GYS83" s="5"/>
      <c r="GYT83" s="5"/>
      <c r="GYU83" s="5"/>
      <c r="GYV83" s="5"/>
      <c r="GYW83" s="5"/>
      <c r="GYX83" s="5"/>
      <c r="GYY83" s="5"/>
      <c r="GYZ83" s="5"/>
      <c r="GZA83" s="5"/>
      <c r="GZB83" s="5"/>
      <c r="GZC83" s="5"/>
      <c r="GZD83" s="5"/>
      <c r="GZE83" s="5"/>
      <c r="GZF83" s="5"/>
      <c r="GZG83" s="5"/>
      <c r="GZH83" s="5"/>
      <c r="GZI83" s="5"/>
      <c r="GZJ83" s="5"/>
      <c r="GZK83" s="5"/>
      <c r="GZL83" s="5"/>
      <c r="GZM83" s="5"/>
      <c r="GZN83" s="5"/>
      <c r="GZO83" s="5"/>
      <c r="GZP83" s="5"/>
      <c r="GZQ83" s="5"/>
      <c r="GZR83" s="5"/>
      <c r="GZS83" s="5"/>
      <c r="GZT83" s="5"/>
      <c r="GZU83" s="5"/>
      <c r="GZV83" s="5"/>
      <c r="GZW83" s="5"/>
      <c r="GZX83" s="5"/>
      <c r="GZY83" s="5"/>
      <c r="GZZ83" s="5"/>
      <c r="HAA83" s="5"/>
      <c r="HAB83" s="5"/>
      <c r="HAC83" s="5"/>
      <c r="HAD83" s="5"/>
      <c r="HAE83" s="5"/>
      <c r="HAF83" s="5"/>
      <c r="HAG83" s="5"/>
      <c r="HAH83" s="5"/>
      <c r="HAI83" s="5"/>
      <c r="HAJ83" s="5"/>
      <c r="HAK83" s="5"/>
      <c r="HAL83" s="5"/>
      <c r="HAM83" s="5"/>
      <c r="HAN83" s="5"/>
      <c r="HAO83" s="5"/>
      <c r="HAP83" s="5"/>
      <c r="HAQ83" s="5"/>
      <c r="HAR83" s="5"/>
      <c r="HAS83" s="5"/>
      <c r="HAT83" s="5"/>
      <c r="HAU83" s="5"/>
      <c r="HAV83" s="5"/>
      <c r="HAW83" s="5"/>
      <c r="HAX83" s="5"/>
      <c r="HAY83" s="5"/>
      <c r="HAZ83" s="5"/>
      <c r="HBA83" s="5"/>
      <c r="HBB83" s="5"/>
      <c r="HBC83" s="5"/>
      <c r="HBD83" s="5"/>
      <c r="HBE83" s="5"/>
      <c r="HBF83" s="5"/>
      <c r="HBG83" s="5"/>
      <c r="HBH83" s="5"/>
      <c r="HBI83" s="5"/>
      <c r="HBJ83" s="5"/>
      <c r="HBK83" s="5"/>
      <c r="HBL83" s="5"/>
      <c r="HBM83" s="5"/>
      <c r="HBN83" s="5"/>
      <c r="HBO83" s="5"/>
      <c r="HBP83" s="5"/>
      <c r="HBQ83" s="5"/>
      <c r="HBR83" s="5"/>
      <c r="HBS83" s="5"/>
      <c r="HBT83" s="5"/>
      <c r="HBU83" s="5"/>
      <c r="HBV83" s="5"/>
      <c r="HBW83" s="5"/>
      <c r="HBX83" s="5"/>
      <c r="HBY83" s="5"/>
      <c r="HBZ83" s="5"/>
      <c r="HCA83" s="5"/>
      <c r="HCB83" s="5"/>
      <c r="HCC83" s="5"/>
      <c r="HCD83" s="5"/>
      <c r="HCE83" s="5"/>
      <c r="HCF83" s="5"/>
      <c r="HCG83" s="5"/>
      <c r="HCH83" s="5"/>
      <c r="HCI83" s="5"/>
      <c r="HCJ83" s="5"/>
      <c r="HCK83" s="5"/>
      <c r="HCL83" s="5"/>
      <c r="HCM83" s="5"/>
      <c r="HCN83" s="5"/>
      <c r="HCO83" s="5"/>
      <c r="HCP83" s="5"/>
      <c r="HCQ83" s="5"/>
      <c r="HCR83" s="5"/>
      <c r="HCS83" s="5"/>
      <c r="HCT83" s="5"/>
      <c r="HCU83" s="5"/>
      <c r="HCV83" s="5"/>
      <c r="HCW83" s="5"/>
      <c r="HCX83" s="5"/>
      <c r="HCY83" s="5"/>
      <c r="HCZ83" s="5"/>
      <c r="HDA83" s="5"/>
      <c r="HDB83" s="5"/>
      <c r="HDC83" s="5"/>
      <c r="HDD83" s="5"/>
      <c r="HDE83" s="5"/>
      <c r="HDF83" s="5"/>
      <c r="HDG83" s="5"/>
      <c r="HDH83" s="5"/>
      <c r="HDI83" s="5"/>
      <c r="HDJ83" s="5"/>
      <c r="HDK83" s="5"/>
      <c r="HDL83" s="5"/>
      <c r="HDM83" s="5"/>
      <c r="HDN83" s="5"/>
      <c r="HDO83" s="5"/>
      <c r="HDP83" s="5"/>
      <c r="HDQ83" s="5"/>
      <c r="HDR83" s="5"/>
      <c r="HDS83" s="5"/>
      <c r="HDT83" s="5"/>
      <c r="HDU83" s="5"/>
      <c r="HDV83" s="5"/>
      <c r="HDW83" s="5"/>
      <c r="HDX83" s="5"/>
      <c r="HDY83" s="5"/>
      <c r="HDZ83" s="5"/>
      <c r="HEA83" s="5"/>
      <c r="HEB83" s="5"/>
      <c r="HEC83" s="5"/>
      <c r="HED83" s="5"/>
      <c r="HEE83" s="5"/>
      <c r="HEF83" s="5"/>
      <c r="HEG83" s="5"/>
      <c r="HEH83" s="5"/>
      <c r="HEI83" s="5"/>
      <c r="HEJ83" s="5"/>
      <c r="HEK83" s="5"/>
      <c r="HEL83" s="5"/>
      <c r="HEM83" s="5"/>
      <c r="HEN83" s="5"/>
      <c r="HEO83" s="5"/>
      <c r="HEP83" s="5"/>
      <c r="HEQ83" s="5"/>
      <c r="HER83" s="5"/>
      <c r="HES83" s="5"/>
      <c r="HET83" s="5"/>
      <c r="HEU83" s="5"/>
      <c r="HEV83" s="5"/>
      <c r="HEW83" s="5"/>
      <c r="HEX83" s="5"/>
      <c r="HEY83" s="5"/>
      <c r="HEZ83" s="5"/>
      <c r="HFA83" s="5"/>
      <c r="HFB83" s="5"/>
      <c r="HFC83" s="5"/>
      <c r="HFD83" s="5"/>
      <c r="HFE83" s="5"/>
      <c r="HFF83" s="5"/>
      <c r="HFG83" s="5"/>
      <c r="HFH83" s="5"/>
      <c r="HFI83" s="5"/>
      <c r="HFJ83" s="5"/>
      <c r="HFK83" s="5"/>
      <c r="HFL83" s="5"/>
      <c r="HFM83" s="5"/>
      <c r="HFN83" s="5"/>
      <c r="HFO83" s="5"/>
      <c r="HFP83" s="5"/>
      <c r="HFQ83" s="5"/>
      <c r="HFR83" s="5"/>
      <c r="HFS83" s="5"/>
      <c r="HFT83" s="5"/>
      <c r="HFU83" s="5"/>
      <c r="HFV83" s="5"/>
      <c r="HFW83" s="5"/>
      <c r="HFX83" s="5"/>
      <c r="HFY83" s="5"/>
      <c r="HFZ83" s="5"/>
      <c r="HGA83" s="5"/>
      <c r="HGB83" s="5"/>
      <c r="HGC83" s="5"/>
      <c r="HGD83" s="5"/>
      <c r="HGE83" s="5"/>
      <c r="HGF83" s="5"/>
      <c r="HGG83" s="5"/>
      <c r="HGH83" s="5"/>
      <c r="HGI83" s="5"/>
      <c r="HGJ83" s="5"/>
      <c r="HGK83" s="5"/>
      <c r="HGL83" s="5"/>
      <c r="HGM83" s="5"/>
      <c r="HGN83" s="5"/>
      <c r="HGO83" s="5"/>
      <c r="HGP83" s="5"/>
      <c r="HGQ83" s="5"/>
      <c r="HGR83" s="5"/>
      <c r="HGS83" s="5"/>
      <c r="HGT83" s="5"/>
      <c r="HGU83" s="5"/>
      <c r="HGV83" s="5"/>
      <c r="HGW83" s="5"/>
      <c r="HGX83" s="5"/>
      <c r="HGY83" s="5"/>
      <c r="HGZ83" s="5"/>
      <c r="HHA83" s="5"/>
      <c r="HHB83" s="5"/>
      <c r="HHC83" s="5"/>
      <c r="HHD83" s="5"/>
      <c r="HHE83" s="5"/>
      <c r="HHF83" s="5"/>
      <c r="HHG83" s="5"/>
      <c r="HHH83" s="5"/>
      <c r="HHI83" s="5"/>
      <c r="HHJ83" s="5"/>
      <c r="HHK83" s="5"/>
      <c r="HHL83" s="5"/>
      <c r="HHM83" s="5"/>
      <c r="HHN83" s="5"/>
      <c r="HHO83" s="5"/>
      <c r="HHP83" s="5"/>
      <c r="HHQ83" s="5"/>
      <c r="HHR83" s="5"/>
      <c r="HHS83" s="5"/>
      <c r="HHT83" s="5"/>
      <c r="HHU83" s="5"/>
      <c r="HHV83" s="5"/>
      <c r="HHW83" s="5"/>
      <c r="HHX83" s="5"/>
      <c r="HHY83" s="5"/>
      <c r="HHZ83" s="5"/>
      <c r="HIA83" s="5"/>
      <c r="HIB83" s="5"/>
      <c r="HIC83" s="5"/>
      <c r="HID83" s="5"/>
      <c r="HIE83" s="5"/>
      <c r="HIF83" s="5"/>
      <c r="HIG83" s="5"/>
      <c r="HIH83" s="5"/>
      <c r="HII83" s="5"/>
      <c r="HIJ83" s="5"/>
      <c r="HIK83" s="5"/>
      <c r="HIL83" s="5"/>
      <c r="HIM83" s="5"/>
      <c r="HIN83" s="5"/>
      <c r="HIO83" s="5"/>
      <c r="HIP83" s="5"/>
      <c r="HIQ83" s="5"/>
      <c r="HIR83" s="5"/>
      <c r="HIS83" s="5"/>
      <c r="HIT83" s="5"/>
      <c r="HIU83" s="5"/>
      <c r="HIV83" s="5"/>
      <c r="HIW83" s="5"/>
      <c r="HIX83" s="5"/>
      <c r="HIY83" s="5"/>
      <c r="HIZ83" s="5"/>
      <c r="HJA83" s="5"/>
      <c r="HJB83" s="5"/>
      <c r="HJC83" s="5"/>
      <c r="HJD83" s="5"/>
      <c r="HJE83" s="5"/>
      <c r="HJF83" s="5"/>
      <c r="HJG83" s="5"/>
      <c r="HJH83" s="5"/>
      <c r="HJI83" s="5"/>
      <c r="HJJ83" s="5"/>
      <c r="HJK83" s="5"/>
      <c r="HJL83" s="5"/>
      <c r="HJM83" s="5"/>
      <c r="HJN83" s="5"/>
      <c r="HJO83" s="5"/>
      <c r="HJP83" s="5"/>
      <c r="HJQ83" s="5"/>
      <c r="HJR83" s="5"/>
      <c r="HJS83" s="5"/>
      <c r="HJT83" s="5"/>
      <c r="HJU83" s="5"/>
      <c r="HJV83" s="5"/>
      <c r="HJW83" s="5"/>
      <c r="HJX83" s="5"/>
      <c r="HJY83" s="5"/>
      <c r="HJZ83" s="5"/>
      <c r="HKA83" s="5"/>
      <c r="HKB83" s="5"/>
      <c r="HKC83" s="5"/>
      <c r="HKD83" s="5"/>
      <c r="HKE83" s="5"/>
      <c r="HKF83" s="5"/>
      <c r="HKG83" s="5"/>
      <c r="HKH83" s="5"/>
      <c r="HKI83" s="5"/>
      <c r="HKJ83" s="5"/>
      <c r="HKK83" s="5"/>
      <c r="HKL83" s="5"/>
      <c r="HKM83" s="5"/>
      <c r="HKN83" s="5"/>
      <c r="HKO83" s="5"/>
      <c r="HKP83" s="5"/>
      <c r="HKQ83" s="5"/>
      <c r="HKR83" s="5"/>
      <c r="HKS83" s="5"/>
      <c r="HKT83" s="5"/>
      <c r="HKU83" s="5"/>
      <c r="HKV83" s="5"/>
      <c r="HKW83" s="5"/>
      <c r="HKX83" s="5"/>
      <c r="HKY83" s="5"/>
      <c r="HKZ83" s="5"/>
      <c r="HLA83" s="5"/>
      <c r="HLB83" s="5"/>
      <c r="HLC83" s="5"/>
      <c r="HLD83" s="5"/>
      <c r="HLE83" s="5"/>
      <c r="HLF83" s="5"/>
      <c r="HLG83" s="5"/>
      <c r="HLH83" s="5"/>
      <c r="HLI83" s="5"/>
      <c r="HLJ83" s="5"/>
      <c r="HLK83" s="5"/>
      <c r="HLL83" s="5"/>
      <c r="HLM83" s="5"/>
      <c r="HLN83" s="5"/>
      <c r="HLO83" s="5"/>
      <c r="HLP83" s="5"/>
      <c r="HLQ83" s="5"/>
      <c r="HLR83" s="5"/>
      <c r="HLS83" s="5"/>
      <c r="HLT83" s="5"/>
      <c r="HLU83" s="5"/>
      <c r="HLV83" s="5"/>
      <c r="HLW83" s="5"/>
      <c r="HLX83" s="5"/>
      <c r="HLY83" s="5"/>
      <c r="HLZ83" s="5"/>
      <c r="HMA83" s="5"/>
      <c r="HMB83" s="5"/>
      <c r="HMC83" s="5"/>
      <c r="HMD83" s="5"/>
      <c r="HME83" s="5"/>
      <c r="HMF83" s="5"/>
      <c r="HMG83" s="5"/>
      <c r="HMH83" s="5"/>
      <c r="HMI83" s="5"/>
      <c r="HMJ83" s="5"/>
      <c r="HMK83" s="5"/>
      <c r="HML83" s="5"/>
      <c r="HMM83" s="5"/>
      <c r="HMN83" s="5"/>
      <c r="HMO83" s="5"/>
      <c r="HMP83" s="5"/>
      <c r="HMQ83" s="5"/>
      <c r="HMR83" s="5"/>
      <c r="HMS83" s="5"/>
      <c r="HMT83" s="5"/>
      <c r="HMU83" s="5"/>
      <c r="HMV83" s="5"/>
      <c r="HMW83" s="5"/>
      <c r="HMX83" s="5"/>
      <c r="HMY83" s="5"/>
      <c r="HMZ83" s="5"/>
      <c r="HNA83" s="5"/>
      <c r="HNB83" s="5"/>
      <c r="HNC83" s="5"/>
      <c r="HND83" s="5"/>
      <c r="HNE83" s="5"/>
      <c r="HNF83" s="5"/>
      <c r="HNG83" s="5"/>
      <c r="HNH83" s="5"/>
      <c r="HNI83" s="5"/>
      <c r="HNJ83" s="5"/>
      <c r="HNK83" s="5"/>
      <c r="HNL83" s="5"/>
      <c r="HNM83" s="5"/>
      <c r="HNN83" s="5"/>
      <c r="HNO83" s="5"/>
      <c r="HNP83" s="5"/>
      <c r="HNQ83" s="5"/>
      <c r="HNR83" s="5"/>
      <c r="HNS83" s="5"/>
      <c r="HNT83" s="5"/>
      <c r="HNU83" s="5"/>
      <c r="HNV83" s="5"/>
      <c r="HNW83" s="5"/>
      <c r="HNX83" s="5"/>
      <c r="HNY83" s="5"/>
      <c r="HNZ83" s="5"/>
      <c r="HOA83" s="5"/>
      <c r="HOB83" s="5"/>
      <c r="HOC83" s="5"/>
      <c r="HOD83" s="5"/>
      <c r="HOE83" s="5"/>
      <c r="HOF83" s="5"/>
      <c r="HOG83" s="5"/>
      <c r="HOH83" s="5"/>
      <c r="HOI83" s="5"/>
      <c r="HOJ83" s="5"/>
      <c r="HOK83" s="5"/>
      <c r="HOL83" s="5"/>
      <c r="HOM83" s="5"/>
      <c r="HON83" s="5"/>
      <c r="HOO83" s="5"/>
      <c r="HOP83" s="5"/>
      <c r="HOQ83" s="5"/>
      <c r="HOR83" s="5"/>
      <c r="HOS83" s="5"/>
      <c r="HOT83" s="5"/>
      <c r="HOU83" s="5"/>
      <c r="HOV83" s="5"/>
      <c r="HOW83" s="5"/>
      <c r="HOX83" s="5"/>
      <c r="HOY83" s="5"/>
      <c r="HOZ83" s="5"/>
      <c r="HPA83" s="5"/>
      <c r="HPB83" s="5"/>
      <c r="HPC83" s="5"/>
      <c r="HPD83" s="5"/>
      <c r="HPE83" s="5"/>
      <c r="HPF83" s="5"/>
      <c r="HPG83" s="5"/>
      <c r="HPH83" s="5"/>
      <c r="HPI83" s="5"/>
      <c r="HPJ83" s="5"/>
      <c r="HPK83" s="5"/>
      <c r="HPL83" s="5"/>
      <c r="HPM83" s="5"/>
      <c r="HPN83" s="5"/>
      <c r="HPO83" s="5"/>
      <c r="HPP83" s="5"/>
      <c r="HPQ83" s="5"/>
      <c r="HPR83" s="5"/>
      <c r="HPS83" s="5"/>
      <c r="HPT83" s="5"/>
      <c r="HPU83" s="5"/>
      <c r="HPV83" s="5"/>
      <c r="HPW83" s="5"/>
      <c r="HPX83" s="5"/>
      <c r="HPY83" s="5"/>
      <c r="HPZ83" s="5"/>
      <c r="HQA83" s="5"/>
      <c r="HQB83" s="5"/>
      <c r="HQC83" s="5"/>
      <c r="HQD83" s="5"/>
      <c r="HQE83" s="5"/>
      <c r="HQF83" s="5"/>
      <c r="HQG83" s="5"/>
      <c r="HQH83" s="5"/>
      <c r="HQI83" s="5"/>
      <c r="HQJ83" s="5"/>
      <c r="HQK83" s="5"/>
      <c r="HQL83" s="5"/>
      <c r="HQM83" s="5"/>
      <c r="HQN83" s="5"/>
      <c r="HQO83" s="5"/>
      <c r="HQP83" s="5"/>
      <c r="HQQ83" s="5"/>
      <c r="HQR83" s="5"/>
      <c r="HQS83" s="5"/>
      <c r="HQT83" s="5"/>
      <c r="HQU83" s="5"/>
      <c r="HQV83" s="5"/>
      <c r="HQW83" s="5"/>
      <c r="HQX83" s="5"/>
      <c r="HQY83" s="5"/>
      <c r="HQZ83" s="5"/>
      <c r="HRA83" s="5"/>
      <c r="HRB83" s="5"/>
      <c r="HRC83" s="5"/>
      <c r="HRD83" s="5"/>
      <c r="HRE83" s="5"/>
      <c r="HRF83" s="5"/>
      <c r="HRG83" s="5"/>
      <c r="HRH83" s="5"/>
      <c r="HRI83" s="5"/>
      <c r="HRJ83" s="5"/>
      <c r="HRK83" s="5"/>
      <c r="HRL83" s="5"/>
      <c r="HRM83" s="5"/>
      <c r="HRN83" s="5"/>
      <c r="HRO83" s="5"/>
      <c r="HRP83" s="5"/>
      <c r="HRQ83" s="5"/>
      <c r="HRR83" s="5"/>
      <c r="HRS83" s="5"/>
      <c r="HRT83" s="5"/>
      <c r="HRU83" s="5"/>
      <c r="HRV83" s="5"/>
      <c r="HRW83" s="5"/>
      <c r="HRX83" s="5"/>
      <c r="HRY83" s="5"/>
      <c r="HRZ83" s="5"/>
      <c r="HSA83" s="5"/>
      <c r="HSB83" s="5"/>
      <c r="HSC83" s="5"/>
      <c r="HSD83" s="5"/>
      <c r="HSE83" s="5"/>
      <c r="HSF83" s="5"/>
      <c r="HSG83" s="5"/>
      <c r="HSH83" s="5"/>
      <c r="HSI83" s="5"/>
      <c r="HSJ83" s="5"/>
      <c r="HSK83" s="5"/>
      <c r="HSL83" s="5"/>
      <c r="HSM83" s="5"/>
      <c r="HSN83" s="5"/>
      <c r="HSO83" s="5"/>
      <c r="HSP83" s="5"/>
      <c r="HSQ83" s="5"/>
      <c r="HSR83" s="5"/>
      <c r="HSS83" s="5"/>
      <c r="HST83" s="5"/>
      <c r="HSU83" s="5"/>
      <c r="HSV83" s="5"/>
      <c r="HSW83" s="5"/>
      <c r="HSX83" s="5"/>
      <c r="HSY83" s="5"/>
      <c r="HSZ83" s="5"/>
      <c r="HTA83" s="5"/>
      <c r="HTB83" s="5"/>
      <c r="HTC83" s="5"/>
      <c r="HTD83" s="5"/>
      <c r="HTE83" s="5"/>
      <c r="HTF83" s="5"/>
      <c r="HTG83" s="5"/>
      <c r="HTH83" s="5"/>
      <c r="HTI83" s="5"/>
      <c r="HTJ83" s="5"/>
      <c r="HTK83" s="5"/>
      <c r="HTL83" s="5"/>
      <c r="HTM83" s="5"/>
      <c r="HTN83" s="5"/>
      <c r="HTO83" s="5"/>
      <c r="HTP83" s="5"/>
      <c r="HTQ83" s="5"/>
      <c r="HTR83" s="5"/>
      <c r="HTS83" s="5"/>
      <c r="HTT83" s="5"/>
      <c r="HTU83" s="5"/>
      <c r="HTV83" s="5"/>
      <c r="HTW83" s="5"/>
      <c r="HTX83" s="5"/>
      <c r="HTY83" s="5"/>
      <c r="HTZ83" s="5"/>
      <c r="HUA83" s="5"/>
      <c r="HUB83" s="5"/>
      <c r="HUC83" s="5"/>
      <c r="HUD83" s="5"/>
      <c r="HUE83" s="5"/>
      <c r="HUF83" s="5"/>
      <c r="HUG83" s="5"/>
      <c r="HUH83" s="5"/>
      <c r="HUI83" s="5"/>
      <c r="HUJ83" s="5"/>
      <c r="HUK83" s="5"/>
      <c r="HUL83" s="5"/>
      <c r="HUM83" s="5"/>
      <c r="HUN83" s="5"/>
      <c r="HUO83" s="5"/>
      <c r="HUP83" s="5"/>
      <c r="HUQ83" s="5"/>
      <c r="HUR83" s="5"/>
      <c r="HUS83" s="5"/>
      <c r="HUT83" s="5"/>
      <c r="HUU83" s="5"/>
      <c r="HUV83" s="5"/>
      <c r="HUW83" s="5"/>
      <c r="HUX83" s="5"/>
      <c r="HUY83" s="5"/>
      <c r="HUZ83" s="5"/>
      <c r="HVA83" s="5"/>
      <c r="HVB83" s="5"/>
      <c r="HVC83" s="5"/>
      <c r="HVD83" s="5"/>
      <c r="HVE83" s="5"/>
      <c r="HVF83" s="5"/>
      <c r="HVG83" s="5"/>
      <c r="HVH83" s="5"/>
      <c r="HVI83" s="5"/>
      <c r="HVJ83" s="5"/>
      <c r="HVK83" s="5"/>
      <c r="HVL83" s="5"/>
      <c r="HVM83" s="5"/>
      <c r="HVN83" s="5"/>
      <c r="HVO83" s="5"/>
      <c r="HVP83" s="5"/>
      <c r="HVQ83" s="5"/>
      <c r="HVR83" s="5"/>
      <c r="HVS83" s="5"/>
      <c r="HVT83" s="5"/>
      <c r="HVU83" s="5"/>
      <c r="HVV83" s="5"/>
      <c r="HVW83" s="5"/>
      <c r="HVX83" s="5"/>
      <c r="HVY83" s="5"/>
      <c r="HVZ83" s="5"/>
      <c r="HWA83" s="5"/>
      <c r="HWB83" s="5"/>
      <c r="HWC83" s="5"/>
      <c r="HWD83" s="5"/>
      <c r="HWE83" s="5"/>
      <c r="HWF83" s="5"/>
      <c r="HWG83" s="5"/>
      <c r="HWH83" s="5"/>
      <c r="HWI83" s="5"/>
      <c r="HWJ83" s="5"/>
      <c r="HWK83" s="5"/>
      <c r="HWL83" s="5"/>
      <c r="HWM83" s="5"/>
      <c r="HWN83" s="5"/>
      <c r="HWO83" s="5"/>
      <c r="HWP83" s="5"/>
      <c r="HWQ83" s="5"/>
      <c r="HWR83" s="5"/>
      <c r="HWS83" s="5"/>
      <c r="HWT83" s="5"/>
      <c r="HWU83" s="5"/>
      <c r="HWV83" s="5"/>
      <c r="HWW83" s="5"/>
      <c r="HWX83" s="5"/>
      <c r="HWY83" s="5"/>
      <c r="HWZ83" s="5"/>
      <c r="HXA83" s="5"/>
      <c r="HXB83" s="5"/>
      <c r="HXC83" s="5"/>
      <c r="HXD83" s="5"/>
      <c r="HXE83" s="5"/>
      <c r="HXF83" s="5"/>
      <c r="HXG83" s="5"/>
      <c r="HXH83" s="5"/>
      <c r="HXI83" s="5"/>
      <c r="HXJ83" s="5"/>
      <c r="HXK83" s="5"/>
      <c r="HXL83" s="5"/>
      <c r="HXM83" s="5"/>
      <c r="HXN83" s="5"/>
      <c r="HXO83" s="5"/>
      <c r="HXP83" s="5"/>
      <c r="HXQ83" s="5"/>
      <c r="HXR83" s="5"/>
      <c r="HXS83" s="5"/>
      <c r="HXT83" s="5"/>
      <c r="HXU83" s="5"/>
      <c r="HXV83" s="5"/>
      <c r="HXW83" s="5"/>
      <c r="HXX83" s="5"/>
      <c r="HXY83" s="5"/>
      <c r="HXZ83" s="5"/>
      <c r="HYA83" s="5"/>
      <c r="HYB83" s="5"/>
      <c r="HYC83" s="5"/>
      <c r="HYD83" s="5"/>
      <c r="HYE83" s="5"/>
      <c r="HYF83" s="5"/>
      <c r="HYG83" s="5"/>
      <c r="HYH83" s="5"/>
      <c r="HYI83" s="5"/>
      <c r="HYJ83" s="5"/>
      <c r="HYK83" s="5"/>
      <c r="HYL83" s="5"/>
      <c r="HYM83" s="5"/>
      <c r="HYN83" s="5"/>
      <c r="HYO83" s="5"/>
      <c r="HYP83" s="5"/>
      <c r="HYQ83" s="5"/>
      <c r="HYR83" s="5"/>
      <c r="HYS83" s="5"/>
      <c r="HYT83" s="5"/>
      <c r="HYU83" s="5"/>
      <c r="HYV83" s="5"/>
      <c r="HYW83" s="5"/>
      <c r="HYX83" s="5"/>
      <c r="HYY83" s="5"/>
      <c r="HYZ83" s="5"/>
      <c r="HZA83" s="5"/>
      <c r="HZB83" s="5"/>
      <c r="HZC83" s="5"/>
      <c r="HZD83" s="5"/>
      <c r="HZE83" s="5"/>
      <c r="HZF83" s="5"/>
      <c r="HZG83" s="5"/>
      <c r="HZH83" s="5"/>
      <c r="HZI83" s="5"/>
      <c r="HZJ83" s="5"/>
      <c r="HZK83" s="5"/>
      <c r="HZL83" s="5"/>
      <c r="HZM83" s="5"/>
      <c r="HZN83" s="5"/>
      <c r="HZO83" s="5"/>
      <c r="HZP83" s="5"/>
      <c r="HZQ83" s="5"/>
      <c r="HZR83" s="5"/>
      <c r="HZS83" s="5"/>
      <c r="HZT83" s="5"/>
      <c r="HZU83" s="5"/>
      <c r="HZV83" s="5"/>
      <c r="HZW83" s="5"/>
      <c r="HZX83" s="5"/>
      <c r="HZY83" s="5"/>
      <c r="HZZ83" s="5"/>
      <c r="IAA83" s="5"/>
      <c r="IAB83" s="5"/>
      <c r="IAC83" s="5"/>
      <c r="IAD83" s="5"/>
      <c r="IAE83" s="5"/>
      <c r="IAF83" s="5"/>
      <c r="IAG83" s="5"/>
      <c r="IAH83" s="5"/>
      <c r="IAI83" s="5"/>
      <c r="IAJ83" s="5"/>
      <c r="IAK83" s="5"/>
      <c r="IAL83" s="5"/>
      <c r="IAM83" s="5"/>
      <c r="IAN83" s="5"/>
      <c r="IAO83" s="5"/>
      <c r="IAP83" s="5"/>
      <c r="IAQ83" s="5"/>
      <c r="IAR83" s="5"/>
      <c r="IAS83" s="5"/>
      <c r="IAT83" s="5"/>
      <c r="IAU83" s="5"/>
      <c r="IAV83" s="5"/>
      <c r="IAW83" s="5"/>
      <c r="IAX83" s="5"/>
      <c r="IAY83" s="5"/>
      <c r="IAZ83" s="5"/>
      <c r="IBA83" s="5"/>
      <c r="IBB83" s="5"/>
      <c r="IBC83" s="5"/>
      <c r="IBD83" s="5"/>
      <c r="IBE83" s="5"/>
      <c r="IBF83" s="5"/>
      <c r="IBG83" s="5"/>
      <c r="IBH83" s="5"/>
      <c r="IBI83" s="5"/>
      <c r="IBJ83" s="5"/>
      <c r="IBK83" s="5"/>
      <c r="IBL83" s="5"/>
      <c r="IBM83" s="5"/>
      <c r="IBN83" s="5"/>
      <c r="IBO83" s="5"/>
      <c r="IBP83" s="5"/>
      <c r="IBQ83" s="5"/>
      <c r="IBR83" s="5"/>
      <c r="IBS83" s="5"/>
      <c r="IBT83" s="5"/>
      <c r="IBU83" s="5"/>
      <c r="IBV83" s="5"/>
      <c r="IBW83" s="5"/>
      <c r="IBX83" s="5"/>
      <c r="IBY83" s="5"/>
      <c r="IBZ83" s="5"/>
      <c r="ICA83" s="5"/>
      <c r="ICB83" s="5"/>
      <c r="ICC83" s="5"/>
      <c r="ICD83" s="5"/>
      <c r="ICE83" s="5"/>
      <c r="ICF83" s="5"/>
      <c r="ICG83" s="5"/>
      <c r="ICH83" s="5"/>
      <c r="ICI83" s="5"/>
      <c r="ICJ83" s="5"/>
      <c r="ICK83" s="5"/>
      <c r="ICL83" s="5"/>
      <c r="ICM83" s="5"/>
      <c r="ICN83" s="5"/>
      <c r="ICO83" s="5"/>
      <c r="ICP83" s="5"/>
      <c r="ICQ83" s="5"/>
      <c r="ICR83" s="5"/>
      <c r="ICS83" s="5"/>
      <c r="ICT83" s="5"/>
      <c r="ICU83" s="5"/>
      <c r="ICV83" s="5"/>
      <c r="ICW83" s="5"/>
      <c r="ICX83" s="5"/>
      <c r="ICY83" s="5"/>
      <c r="ICZ83" s="5"/>
      <c r="IDA83" s="5"/>
      <c r="IDB83" s="5"/>
      <c r="IDC83" s="5"/>
      <c r="IDD83" s="5"/>
      <c r="IDE83" s="5"/>
      <c r="IDF83" s="5"/>
      <c r="IDG83" s="5"/>
      <c r="IDH83" s="5"/>
      <c r="IDI83" s="5"/>
      <c r="IDJ83" s="5"/>
      <c r="IDK83" s="5"/>
      <c r="IDL83" s="5"/>
      <c r="IDM83" s="5"/>
      <c r="IDN83" s="5"/>
      <c r="IDO83" s="5"/>
      <c r="IDP83" s="5"/>
      <c r="IDQ83" s="5"/>
      <c r="IDR83" s="5"/>
      <c r="IDS83" s="5"/>
      <c r="IDT83" s="5"/>
      <c r="IDU83" s="5"/>
      <c r="IDV83" s="5"/>
      <c r="IDW83" s="5"/>
      <c r="IDX83" s="5"/>
      <c r="IDY83" s="5"/>
      <c r="IDZ83" s="5"/>
      <c r="IEA83" s="5"/>
      <c r="IEB83" s="5"/>
      <c r="IEC83" s="5"/>
      <c r="IED83" s="5"/>
      <c r="IEE83" s="5"/>
      <c r="IEF83" s="5"/>
      <c r="IEG83" s="5"/>
      <c r="IEH83" s="5"/>
      <c r="IEI83" s="5"/>
      <c r="IEJ83" s="5"/>
      <c r="IEK83" s="5"/>
      <c r="IEL83" s="5"/>
      <c r="IEM83" s="5"/>
      <c r="IEN83" s="5"/>
      <c r="IEO83" s="5"/>
      <c r="IEP83" s="5"/>
      <c r="IEQ83" s="5"/>
      <c r="IER83" s="5"/>
      <c r="IES83" s="5"/>
      <c r="IET83" s="5"/>
      <c r="IEU83" s="5"/>
      <c r="IEV83" s="5"/>
      <c r="IEW83" s="5"/>
      <c r="IEX83" s="5"/>
      <c r="IEY83" s="5"/>
      <c r="IEZ83" s="5"/>
      <c r="IFA83" s="5"/>
      <c r="IFB83" s="5"/>
      <c r="IFC83" s="5"/>
      <c r="IFD83" s="5"/>
      <c r="IFE83" s="5"/>
      <c r="IFF83" s="5"/>
      <c r="IFG83" s="5"/>
      <c r="IFH83" s="5"/>
      <c r="IFI83" s="5"/>
      <c r="IFJ83" s="5"/>
      <c r="IFK83" s="5"/>
      <c r="IFL83" s="5"/>
      <c r="IFM83" s="5"/>
      <c r="IFN83" s="5"/>
      <c r="IFO83" s="5"/>
      <c r="IFP83" s="5"/>
      <c r="IFQ83" s="5"/>
      <c r="IFR83" s="5"/>
      <c r="IFS83" s="5"/>
      <c r="IFT83" s="5"/>
      <c r="IFU83" s="5"/>
      <c r="IFV83" s="5"/>
      <c r="IFW83" s="5"/>
      <c r="IFX83" s="5"/>
      <c r="IFY83" s="5"/>
      <c r="IFZ83" s="5"/>
      <c r="IGA83" s="5"/>
      <c r="IGB83" s="5"/>
      <c r="IGC83" s="5"/>
      <c r="IGD83" s="5"/>
      <c r="IGE83" s="5"/>
      <c r="IGF83" s="5"/>
      <c r="IGG83" s="5"/>
      <c r="IGH83" s="5"/>
      <c r="IGI83" s="5"/>
      <c r="IGJ83" s="5"/>
      <c r="IGK83" s="5"/>
      <c r="IGL83" s="5"/>
      <c r="IGM83" s="5"/>
      <c r="IGN83" s="5"/>
      <c r="IGO83" s="5"/>
      <c r="IGP83" s="5"/>
      <c r="IGQ83" s="5"/>
      <c r="IGR83" s="5"/>
      <c r="IGS83" s="5"/>
      <c r="IGT83" s="5"/>
      <c r="IGU83" s="5"/>
      <c r="IGV83" s="5"/>
      <c r="IGW83" s="5"/>
      <c r="IGX83" s="5"/>
      <c r="IGY83" s="5"/>
      <c r="IGZ83" s="5"/>
      <c r="IHA83" s="5"/>
      <c r="IHB83" s="5"/>
      <c r="IHC83" s="5"/>
      <c r="IHD83" s="5"/>
      <c r="IHE83" s="5"/>
      <c r="IHF83" s="5"/>
      <c r="IHG83" s="5"/>
      <c r="IHH83" s="5"/>
      <c r="IHI83" s="5"/>
      <c r="IHJ83" s="5"/>
      <c r="IHK83" s="5"/>
      <c r="IHL83" s="5"/>
      <c r="IHM83" s="5"/>
      <c r="IHN83" s="5"/>
      <c r="IHO83" s="5"/>
      <c r="IHP83" s="5"/>
      <c r="IHQ83" s="5"/>
      <c r="IHR83" s="5"/>
      <c r="IHS83" s="5"/>
      <c r="IHT83" s="5"/>
      <c r="IHU83" s="5"/>
      <c r="IHV83" s="5"/>
      <c r="IHW83" s="5"/>
      <c r="IHX83" s="5"/>
      <c r="IHY83" s="5"/>
      <c r="IHZ83" s="5"/>
      <c r="IIA83" s="5"/>
      <c r="IIB83" s="5"/>
      <c r="IIC83" s="5"/>
      <c r="IID83" s="5"/>
      <c r="IIE83" s="5"/>
      <c r="IIF83" s="5"/>
      <c r="IIG83" s="5"/>
      <c r="IIH83" s="5"/>
      <c r="III83" s="5"/>
      <c r="IIJ83" s="5"/>
      <c r="IIK83" s="5"/>
      <c r="IIL83" s="5"/>
      <c r="IIM83" s="5"/>
      <c r="IIN83" s="5"/>
      <c r="IIO83" s="5"/>
      <c r="IIP83" s="5"/>
      <c r="IIQ83" s="5"/>
      <c r="IIR83" s="5"/>
      <c r="IIS83" s="5"/>
      <c r="IIT83" s="5"/>
      <c r="IIU83" s="5"/>
      <c r="IIV83" s="5"/>
      <c r="IIW83" s="5"/>
      <c r="IIX83" s="5"/>
      <c r="IIY83" s="5"/>
      <c r="IIZ83" s="5"/>
      <c r="IJA83" s="5"/>
      <c r="IJB83" s="5"/>
      <c r="IJC83" s="5"/>
      <c r="IJD83" s="5"/>
      <c r="IJE83" s="5"/>
      <c r="IJF83" s="5"/>
      <c r="IJG83" s="5"/>
      <c r="IJH83" s="5"/>
      <c r="IJI83" s="5"/>
      <c r="IJJ83" s="5"/>
      <c r="IJK83" s="5"/>
      <c r="IJL83" s="5"/>
      <c r="IJM83" s="5"/>
      <c r="IJN83" s="5"/>
      <c r="IJO83" s="5"/>
      <c r="IJP83" s="5"/>
      <c r="IJQ83" s="5"/>
      <c r="IJR83" s="5"/>
      <c r="IJS83" s="5"/>
      <c r="IJT83" s="5"/>
      <c r="IJU83" s="5"/>
      <c r="IJV83" s="5"/>
      <c r="IJW83" s="5"/>
      <c r="IJX83" s="5"/>
      <c r="IJY83" s="5"/>
      <c r="IJZ83" s="5"/>
      <c r="IKA83" s="5"/>
      <c r="IKB83" s="5"/>
      <c r="IKC83" s="5"/>
      <c r="IKD83" s="5"/>
      <c r="IKE83" s="5"/>
      <c r="IKF83" s="5"/>
      <c r="IKG83" s="5"/>
      <c r="IKH83" s="5"/>
      <c r="IKI83" s="5"/>
      <c r="IKJ83" s="5"/>
      <c r="IKK83" s="5"/>
      <c r="IKL83" s="5"/>
      <c r="IKM83" s="5"/>
      <c r="IKN83" s="5"/>
      <c r="IKO83" s="5"/>
      <c r="IKP83" s="5"/>
      <c r="IKQ83" s="5"/>
      <c r="IKR83" s="5"/>
      <c r="IKS83" s="5"/>
      <c r="IKT83" s="5"/>
      <c r="IKU83" s="5"/>
      <c r="IKV83" s="5"/>
      <c r="IKW83" s="5"/>
      <c r="IKX83" s="5"/>
      <c r="IKY83" s="5"/>
      <c r="IKZ83" s="5"/>
      <c r="ILA83" s="5"/>
      <c r="ILB83" s="5"/>
      <c r="ILC83" s="5"/>
      <c r="ILD83" s="5"/>
      <c r="ILE83" s="5"/>
      <c r="ILF83" s="5"/>
      <c r="ILG83" s="5"/>
      <c r="ILH83" s="5"/>
      <c r="ILI83" s="5"/>
      <c r="ILJ83" s="5"/>
      <c r="ILK83" s="5"/>
      <c r="ILL83" s="5"/>
      <c r="ILM83" s="5"/>
      <c r="ILN83" s="5"/>
      <c r="ILO83" s="5"/>
      <c r="ILP83" s="5"/>
      <c r="ILQ83" s="5"/>
      <c r="ILR83" s="5"/>
      <c r="ILS83" s="5"/>
      <c r="ILT83" s="5"/>
      <c r="ILU83" s="5"/>
      <c r="ILV83" s="5"/>
      <c r="ILW83" s="5"/>
      <c r="ILX83" s="5"/>
      <c r="ILY83" s="5"/>
      <c r="ILZ83" s="5"/>
      <c r="IMA83" s="5"/>
      <c r="IMB83" s="5"/>
      <c r="IMC83" s="5"/>
      <c r="IMD83" s="5"/>
      <c r="IME83" s="5"/>
      <c r="IMF83" s="5"/>
      <c r="IMG83" s="5"/>
      <c r="IMH83" s="5"/>
      <c r="IMI83" s="5"/>
      <c r="IMJ83" s="5"/>
      <c r="IMK83" s="5"/>
      <c r="IML83" s="5"/>
      <c r="IMM83" s="5"/>
      <c r="IMN83" s="5"/>
      <c r="IMO83" s="5"/>
      <c r="IMP83" s="5"/>
      <c r="IMQ83" s="5"/>
      <c r="IMR83" s="5"/>
      <c r="IMS83" s="5"/>
      <c r="IMT83" s="5"/>
      <c r="IMU83" s="5"/>
      <c r="IMV83" s="5"/>
      <c r="IMW83" s="5"/>
      <c r="IMX83" s="5"/>
      <c r="IMY83" s="5"/>
      <c r="IMZ83" s="5"/>
      <c r="INA83" s="5"/>
      <c r="INB83" s="5"/>
      <c r="INC83" s="5"/>
      <c r="IND83" s="5"/>
      <c r="INE83" s="5"/>
      <c r="INF83" s="5"/>
      <c r="ING83" s="5"/>
      <c r="INH83" s="5"/>
      <c r="INI83" s="5"/>
      <c r="INJ83" s="5"/>
      <c r="INK83" s="5"/>
      <c r="INL83" s="5"/>
      <c r="INM83" s="5"/>
      <c r="INN83" s="5"/>
      <c r="INO83" s="5"/>
      <c r="INP83" s="5"/>
      <c r="INQ83" s="5"/>
      <c r="INR83" s="5"/>
      <c r="INS83" s="5"/>
      <c r="INT83" s="5"/>
      <c r="INU83" s="5"/>
      <c r="INV83" s="5"/>
      <c r="INW83" s="5"/>
      <c r="INX83" s="5"/>
      <c r="INY83" s="5"/>
      <c r="INZ83" s="5"/>
      <c r="IOA83" s="5"/>
      <c r="IOB83" s="5"/>
      <c r="IOC83" s="5"/>
      <c r="IOD83" s="5"/>
      <c r="IOE83" s="5"/>
      <c r="IOF83" s="5"/>
      <c r="IOG83" s="5"/>
      <c r="IOH83" s="5"/>
      <c r="IOI83" s="5"/>
      <c r="IOJ83" s="5"/>
      <c r="IOK83" s="5"/>
      <c r="IOL83" s="5"/>
      <c r="IOM83" s="5"/>
      <c r="ION83" s="5"/>
      <c r="IOO83" s="5"/>
      <c r="IOP83" s="5"/>
      <c r="IOQ83" s="5"/>
      <c r="IOR83" s="5"/>
      <c r="IOS83" s="5"/>
      <c r="IOT83" s="5"/>
      <c r="IOU83" s="5"/>
      <c r="IOV83" s="5"/>
      <c r="IOW83" s="5"/>
      <c r="IOX83" s="5"/>
      <c r="IOY83" s="5"/>
      <c r="IOZ83" s="5"/>
      <c r="IPA83" s="5"/>
      <c r="IPB83" s="5"/>
      <c r="IPC83" s="5"/>
      <c r="IPD83" s="5"/>
      <c r="IPE83" s="5"/>
      <c r="IPF83" s="5"/>
      <c r="IPG83" s="5"/>
      <c r="IPH83" s="5"/>
      <c r="IPI83" s="5"/>
      <c r="IPJ83" s="5"/>
      <c r="IPK83" s="5"/>
      <c r="IPL83" s="5"/>
      <c r="IPM83" s="5"/>
      <c r="IPN83" s="5"/>
      <c r="IPO83" s="5"/>
      <c r="IPP83" s="5"/>
      <c r="IPQ83" s="5"/>
      <c r="IPR83" s="5"/>
      <c r="IPS83" s="5"/>
      <c r="IPT83" s="5"/>
      <c r="IPU83" s="5"/>
      <c r="IPV83" s="5"/>
      <c r="IPW83" s="5"/>
      <c r="IPX83" s="5"/>
      <c r="IPY83" s="5"/>
      <c r="IPZ83" s="5"/>
      <c r="IQA83" s="5"/>
      <c r="IQB83" s="5"/>
      <c r="IQC83" s="5"/>
      <c r="IQD83" s="5"/>
      <c r="IQE83" s="5"/>
      <c r="IQF83" s="5"/>
      <c r="IQG83" s="5"/>
      <c r="IQH83" s="5"/>
      <c r="IQI83" s="5"/>
      <c r="IQJ83" s="5"/>
      <c r="IQK83" s="5"/>
      <c r="IQL83" s="5"/>
      <c r="IQM83" s="5"/>
      <c r="IQN83" s="5"/>
      <c r="IQO83" s="5"/>
      <c r="IQP83" s="5"/>
      <c r="IQQ83" s="5"/>
      <c r="IQR83" s="5"/>
      <c r="IQS83" s="5"/>
      <c r="IQT83" s="5"/>
      <c r="IQU83" s="5"/>
      <c r="IQV83" s="5"/>
      <c r="IQW83" s="5"/>
      <c r="IQX83" s="5"/>
      <c r="IQY83" s="5"/>
      <c r="IQZ83" s="5"/>
      <c r="IRA83" s="5"/>
      <c r="IRB83" s="5"/>
      <c r="IRC83" s="5"/>
      <c r="IRD83" s="5"/>
      <c r="IRE83" s="5"/>
      <c r="IRF83" s="5"/>
      <c r="IRG83" s="5"/>
      <c r="IRH83" s="5"/>
      <c r="IRI83" s="5"/>
      <c r="IRJ83" s="5"/>
      <c r="IRK83" s="5"/>
      <c r="IRL83" s="5"/>
      <c r="IRM83" s="5"/>
      <c r="IRN83" s="5"/>
      <c r="IRO83" s="5"/>
      <c r="IRP83" s="5"/>
      <c r="IRQ83" s="5"/>
      <c r="IRR83" s="5"/>
      <c r="IRS83" s="5"/>
      <c r="IRT83" s="5"/>
      <c r="IRU83" s="5"/>
      <c r="IRV83" s="5"/>
      <c r="IRW83" s="5"/>
      <c r="IRX83" s="5"/>
      <c r="IRY83" s="5"/>
      <c r="IRZ83" s="5"/>
      <c r="ISA83" s="5"/>
      <c r="ISB83" s="5"/>
      <c r="ISC83" s="5"/>
      <c r="ISD83" s="5"/>
      <c r="ISE83" s="5"/>
      <c r="ISF83" s="5"/>
      <c r="ISG83" s="5"/>
      <c r="ISH83" s="5"/>
      <c r="ISI83" s="5"/>
      <c r="ISJ83" s="5"/>
      <c r="ISK83" s="5"/>
      <c r="ISL83" s="5"/>
      <c r="ISM83" s="5"/>
      <c r="ISN83" s="5"/>
      <c r="ISO83" s="5"/>
      <c r="ISP83" s="5"/>
      <c r="ISQ83" s="5"/>
      <c r="ISR83" s="5"/>
      <c r="ISS83" s="5"/>
      <c r="IST83" s="5"/>
      <c r="ISU83" s="5"/>
      <c r="ISV83" s="5"/>
      <c r="ISW83" s="5"/>
      <c r="ISX83" s="5"/>
      <c r="ISY83" s="5"/>
      <c r="ISZ83" s="5"/>
      <c r="ITA83" s="5"/>
      <c r="ITB83" s="5"/>
      <c r="ITC83" s="5"/>
      <c r="ITD83" s="5"/>
      <c r="ITE83" s="5"/>
      <c r="ITF83" s="5"/>
      <c r="ITG83" s="5"/>
      <c r="ITH83" s="5"/>
      <c r="ITI83" s="5"/>
      <c r="ITJ83" s="5"/>
      <c r="ITK83" s="5"/>
      <c r="ITL83" s="5"/>
      <c r="ITM83" s="5"/>
      <c r="ITN83" s="5"/>
      <c r="ITO83" s="5"/>
      <c r="ITP83" s="5"/>
      <c r="ITQ83" s="5"/>
      <c r="ITR83" s="5"/>
      <c r="ITS83" s="5"/>
      <c r="ITT83" s="5"/>
      <c r="ITU83" s="5"/>
      <c r="ITV83" s="5"/>
      <c r="ITW83" s="5"/>
      <c r="ITX83" s="5"/>
      <c r="ITY83" s="5"/>
      <c r="ITZ83" s="5"/>
      <c r="IUA83" s="5"/>
      <c r="IUB83" s="5"/>
      <c r="IUC83" s="5"/>
      <c r="IUD83" s="5"/>
      <c r="IUE83" s="5"/>
      <c r="IUF83" s="5"/>
      <c r="IUG83" s="5"/>
      <c r="IUH83" s="5"/>
      <c r="IUI83" s="5"/>
      <c r="IUJ83" s="5"/>
      <c r="IUK83" s="5"/>
      <c r="IUL83" s="5"/>
      <c r="IUM83" s="5"/>
      <c r="IUN83" s="5"/>
      <c r="IUO83" s="5"/>
      <c r="IUP83" s="5"/>
      <c r="IUQ83" s="5"/>
      <c r="IUR83" s="5"/>
      <c r="IUS83" s="5"/>
      <c r="IUT83" s="5"/>
      <c r="IUU83" s="5"/>
      <c r="IUV83" s="5"/>
      <c r="IUW83" s="5"/>
      <c r="IUX83" s="5"/>
      <c r="IUY83" s="5"/>
      <c r="IUZ83" s="5"/>
      <c r="IVA83" s="5"/>
      <c r="IVB83" s="5"/>
      <c r="IVC83" s="5"/>
      <c r="IVD83" s="5"/>
      <c r="IVE83" s="5"/>
      <c r="IVF83" s="5"/>
      <c r="IVG83" s="5"/>
      <c r="IVH83" s="5"/>
      <c r="IVI83" s="5"/>
      <c r="IVJ83" s="5"/>
      <c r="IVK83" s="5"/>
      <c r="IVL83" s="5"/>
      <c r="IVM83" s="5"/>
      <c r="IVN83" s="5"/>
      <c r="IVO83" s="5"/>
      <c r="IVP83" s="5"/>
      <c r="IVQ83" s="5"/>
      <c r="IVR83" s="5"/>
      <c r="IVS83" s="5"/>
      <c r="IVT83" s="5"/>
      <c r="IVU83" s="5"/>
      <c r="IVV83" s="5"/>
      <c r="IVW83" s="5"/>
      <c r="IVX83" s="5"/>
      <c r="IVY83" s="5"/>
      <c r="IVZ83" s="5"/>
      <c r="IWA83" s="5"/>
      <c r="IWB83" s="5"/>
      <c r="IWC83" s="5"/>
      <c r="IWD83" s="5"/>
      <c r="IWE83" s="5"/>
      <c r="IWF83" s="5"/>
      <c r="IWG83" s="5"/>
      <c r="IWH83" s="5"/>
      <c r="IWI83" s="5"/>
      <c r="IWJ83" s="5"/>
      <c r="IWK83" s="5"/>
      <c r="IWL83" s="5"/>
      <c r="IWM83" s="5"/>
      <c r="IWN83" s="5"/>
      <c r="IWO83" s="5"/>
      <c r="IWP83" s="5"/>
      <c r="IWQ83" s="5"/>
      <c r="IWR83" s="5"/>
      <c r="IWS83" s="5"/>
      <c r="IWT83" s="5"/>
      <c r="IWU83" s="5"/>
      <c r="IWV83" s="5"/>
      <c r="IWW83" s="5"/>
      <c r="IWX83" s="5"/>
      <c r="IWY83" s="5"/>
      <c r="IWZ83" s="5"/>
      <c r="IXA83" s="5"/>
      <c r="IXB83" s="5"/>
      <c r="IXC83" s="5"/>
      <c r="IXD83" s="5"/>
      <c r="IXE83" s="5"/>
      <c r="IXF83" s="5"/>
      <c r="IXG83" s="5"/>
      <c r="IXH83" s="5"/>
      <c r="IXI83" s="5"/>
      <c r="IXJ83" s="5"/>
      <c r="IXK83" s="5"/>
      <c r="IXL83" s="5"/>
      <c r="IXM83" s="5"/>
      <c r="IXN83" s="5"/>
      <c r="IXO83" s="5"/>
      <c r="IXP83" s="5"/>
      <c r="IXQ83" s="5"/>
      <c r="IXR83" s="5"/>
      <c r="IXS83" s="5"/>
      <c r="IXT83" s="5"/>
      <c r="IXU83" s="5"/>
      <c r="IXV83" s="5"/>
      <c r="IXW83" s="5"/>
      <c r="IXX83" s="5"/>
      <c r="IXY83" s="5"/>
      <c r="IXZ83" s="5"/>
      <c r="IYA83" s="5"/>
      <c r="IYB83" s="5"/>
      <c r="IYC83" s="5"/>
      <c r="IYD83" s="5"/>
      <c r="IYE83" s="5"/>
      <c r="IYF83" s="5"/>
      <c r="IYG83" s="5"/>
      <c r="IYH83" s="5"/>
      <c r="IYI83" s="5"/>
      <c r="IYJ83" s="5"/>
      <c r="IYK83" s="5"/>
      <c r="IYL83" s="5"/>
      <c r="IYM83" s="5"/>
      <c r="IYN83" s="5"/>
      <c r="IYO83" s="5"/>
      <c r="IYP83" s="5"/>
      <c r="IYQ83" s="5"/>
      <c r="IYR83" s="5"/>
      <c r="IYS83" s="5"/>
      <c r="IYT83" s="5"/>
      <c r="IYU83" s="5"/>
      <c r="IYV83" s="5"/>
      <c r="IYW83" s="5"/>
      <c r="IYX83" s="5"/>
      <c r="IYY83" s="5"/>
      <c r="IYZ83" s="5"/>
      <c r="IZA83" s="5"/>
      <c r="IZB83" s="5"/>
      <c r="IZC83" s="5"/>
      <c r="IZD83" s="5"/>
      <c r="IZE83" s="5"/>
      <c r="IZF83" s="5"/>
      <c r="IZG83" s="5"/>
      <c r="IZH83" s="5"/>
      <c r="IZI83" s="5"/>
      <c r="IZJ83" s="5"/>
      <c r="IZK83" s="5"/>
      <c r="IZL83" s="5"/>
      <c r="IZM83" s="5"/>
      <c r="IZN83" s="5"/>
      <c r="IZO83" s="5"/>
      <c r="IZP83" s="5"/>
      <c r="IZQ83" s="5"/>
      <c r="IZR83" s="5"/>
      <c r="IZS83" s="5"/>
      <c r="IZT83" s="5"/>
      <c r="IZU83" s="5"/>
      <c r="IZV83" s="5"/>
      <c r="IZW83" s="5"/>
      <c r="IZX83" s="5"/>
      <c r="IZY83" s="5"/>
      <c r="IZZ83" s="5"/>
      <c r="JAA83" s="5"/>
      <c r="JAB83" s="5"/>
      <c r="JAC83" s="5"/>
      <c r="JAD83" s="5"/>
      <c r="JAE83" s="5"/>
      <c r="JAF83" s="5"/>
      <c r="JAG83" s="5"/>
      <c r="JAH83" s="5"/>
      <c r="JAI83" s="5"/>
      <c r="JAJ83" s="5"/>
      <c r="JAK83" s="5"/>
      <c r="JAL83" s="5"/>
      <c r="JAM83" s="5"/>
      <c r="JAN83" s="5"/>
      <c r="JAO83" s="5"/>
      <c r="JAP83" s="5"/>
      <c r="JAQ83" s="5"/>
      <c r="JAR83" s="5"/>
      <c r="JAS83" s="5"/>
      <c r="JAT83" s="5"/>
      <c r="JAU83" s="5"/>
      <c r="JAV83" s="5"/>
      <c r="JAW83" s="5"/>
      <c r="JAX83" s="5"/>
      <c r="JAY83" s="5"/>
      <c r="JAZ83" s="5"/>
      <c r="JBA83" s="5"/>
      <c r="JBB83" s="5"/>
      <c r="JBC83" s="5"/>
      <c r="JBD83" s="5"/>
      <c r="JBE83" s="5"/>
      <c r="JBF83" s="5"/>
      <c r="JBG83" s="5"/>
      <c r="JBH83" s="5"/>
      <c r="JBI83" s="5"/>
      <c r="JBJ83" s="5"/>
      <c r="JBK83" s="5"/>
      <c r="JBL83" s="5"/>
      <c r="JBM83" s="5"/>
      <c r="JBN83" s="5"/>
      <c r="JBO83" s="5"/>
      <c r="JBP83" s="5"/>
      <c r="JBQ83" s="5"/>
      <c r="JBR83" s="5"/>
      <c r="JBS83" s="5"/>
      <c r="JBT83" s="5"/>
      <c r="JBU83" s="5"/>
      <c r="JBV83" s="5"/>
      <c r="JBW83" s="5"/>
      <c r="JBX83" s="5"/>
      <c r="JBY83" s="5"/>
      <c r="JBZ83" s="5"/>
      <c r="JCA83" s="5"/>
      <c r="JCB83" s="5"/>
      <c r="JCC83" s="5"/>
      <c r="JCD83" s="5"/>
      <c r="JCE83" s="5"/>
      <c r="JCF83" s="5"/>
      <c r="JCG83" s="5"/>
      <c r="JCH83" s="5"/>
      <c r="JCI83" s="5"/>
      <c r="JCJ83" s="5"/>
      <c r="JCK83" s="5"/>
      <c r="JCL83" s="5"/>
      <c r="JCM83" s="5"/>
      <c r="JCN83" s="5"/>
      <c r="JCO83" s="5"/>
      <c r="JCP83" s="5"/>
      <c r="JCQ83" s="5"/>
      <c r="JCR83" s="5"/>
      <c r="JCS83" s="5"/>
      <c r="JCT83" s="5"/>
      <c r="JCU83" s="5"/>
      <c r="JCV83" s="5"/>
      <c r="JCW83" s="5"/>
      <c r="JCX83" s="5"/>
      <c r="JCY83" s="5"/>
      <c r="JCZ83" s="5"/>
      <c r="JDA83" s="5"/>
      <c r="JDB83" s="5"/>
      <c r="JDC83" s="5"/>
      <c r="JDD83" s="5"/>
      <c r="JDE83" s="5"/>
      <c r="JDF83" s="5"/>
      <c r="JDG83" s="5"/>
      <c r="JDH83" s="5"/>
      <c r="JDI83" s="5"/>
      <c r="JDJ83" s="5"/>
      <c r="JDK83" s="5"/>
      <c r="JDL83" s="5"/>
      <c r="JDM83" s="5"/>
      <c r="JDN83" s="5"/>
      <c r="JDO83" s="5"/>
      <c r="JDP83" s="5"/>
      <c r="JDQ83" s="5"/>
      <c r="JDR83" s="5"/>
      <c r="JDS83" s="5"/>
      <c r="JDT83" s="5"/>
      <c r="JDU83" s="5"/>
      <c r="JDV83" s="5"/>
      <c r="JDW83" s="5"/>
      <c r="JDX83" s="5"/>
      <c r="JDY83" s="5"/>
      <c r="JDZ83" s="5"/>
      <c r="JEA83" s="5"/>
      <c r="JEB83" s="5"/>
      <c r="JEC83" s="5"/>
      <c r="JED83" s="5"/>
      <c r="JEE83" s="5"/>
      <c r="JEF83" s="5"/>
      <c r="JEG83" s="5"/>
      <c r="JEH83" s="5"/>
      <c r="JEI83" s="5"/>
      <c r="JEJ83" s="5"/>
      <c r="JEK83" s="5"/>
      <c r="JEL83" s="5"/>
      <c r="JEM83" s="5"/>
      <c r="JEN83" s="5"/>
      <c r="JEO83" s="5"/>
      <c r="JEP83" s="5"/>
      <c r="JEQ83" s="5"/>
      <c r="JER83" s="5"/>
      <c r="JES83" s="5"/>
      <c r="JET83" s="5"/>
      <c r="JEU83" s="5"/>
      <c r="JEV83" s="5"/>
      <c r="JEW83" s="5"/>
      <c r="JEX83" s="5"/>
      <c r="JEY83" s="5"/>
      <c r="JEZ83" s="5"/>
      <c r="JFA83" s="5"/>
      <c r="JFB83" s="5"/>
      <c r="JFC83" s="5"/>
      <c r="JFD83" s="5"/>
      <c r="JFE83" s="5"/>
      <c r="JFF83" s="5"/>
      <c r="JFG83" s="5"/>
      <c r="JFH83" s="5"/>
      <c r="JFI83" s="5"/>
      <c r="JFJ83" s="5"/>
      <c r="JFK83" s="5"/>
      <c r="JFL83" s="5"/>
      <c r="JFM83" s="5"/>
      <c r="JFN83" s="5"/>
      <c r="JFO83" s="5"/>
      <c r="JFP83" s="5"/>
      <c r="JFQ83" s="5"/>
      <c r="JFR83" s="5"/>
      <c r="JFS83" s="5"/>
      <c r="JFT83" s="5"/>
      <c r="JFU83" s="5"/>
      <c r="JFV83" s="5"/>
      <c r="JFW83" s="5"/>
      <c r="JFX83" s="5"/>
      <c r="JFY83" s="5"/>
      <c r="JFZ83" s="5"/>
      <c r="JGA83" s="5"/>
      <c r="JGB83" s="5"/>
      <c r="JGC83" s="5"/>
      <c r="JGD83" s="5"/>
      <c r="JGE83" s="5"/>
      <c r="JGF83" s="5"/>
      <c r="JGG83" s="5"/>
      <c r="JGH83" s="5"/>
      <c r="JGI83" s="5"/>
      <c r="JGJ83" s="5"/>
      <c r="JGK83" s="5"/>
      <c r="JGL83" s="5"/>
      <c r="JGM83" s="5"/>
      <c r="JGN83" s="5"/>
      <c r="JGO83" s="5"/>
      <c r="JGP83" s="5"/>
      <c r="JGQ83" s="5"/>
      <c r="JGR83" s="5"/>
      <c r="JGS83" s="5"/>
      <c r="JGT83" s="5"/>
      <c r="JGU83" s="5"/>
      <c r="JGV83" s="5"/>
      <c r="JGW83" s="5"/>
      <c r="JGX83" s="5"/>
      <c r="JGY83" s="5"/>
      <c r="JGZ83" s="5"/>
      <c r="JHA83" s="5"/>
      <c r="JHB83" s="5"/>
      <c r="JHC83" s="5"/>
      <c r="JHD83" s="5"/>
      <c r="JHE83" s="5"/>
      <c r="JHF83" s="5"/>
      <c r="JHG83" s="5"/>
      <c r="JHH83" s="5"/>
      <c r="JHI83" s="5"/>
      <c r="JHJ83" s="5"/>
      <c r="JHK83" s="5"/>
      <c r="JHL83" s="5"/>
      <c r="JHM83" s="5"/>
      <c r="JHN83" s="5"/>
      <c r="JHO83" s="5"/>
      <c r="JHP83" s="5"/>
      <c r="JHQ83" s="5"/>
      <c r="JHR83" s="5"/>
      <c r="JHS83" s="5"/>
      <c r="JHT83" s="5"/>
      <c r="JHU83" s="5"/>
      <c r="JHV83" s="5"/>
      <c r="JHW83" s="5"/>
      <c r="JHX83" s="5"/>
      <c r="JHY83" s="5"/>
      <c r="JHZ83" s="5"/>
      <c r="JIA83" s="5"/>
      <c r="JIB83" s="5"/>
      <c r="JIC83" s="5"/>
      <c r="JID83" s="5"/>
      <c r="JIE83" s="5"/>
      <c r="JIF83" s="5"/>
      <c r="JIG83" s="5"/>
      <c r="JIH83" s="5"/>
      <c r="JII83" s="5"/>
      <c r="JIJ83" s="5"/>
      <c r="JIK83" s="5"/>
      <c r="JIL83" s="5"/>
      <c r="JIM83" s="5"/>
      <c r="JIN83" s="5"/>
      <c r="JIO83" s="5"/>
      <c r="JIP83" s="5"/>
      <c r="JIQ83" s="5"/>
      <c r="JIR83" s="5"/>
      <c r="JIS83" s="5"/>
      <c r="JIT83" s="5"/>
      <c r="JIU83" s="5"/>
      <c r="JIV83" s="5"/>
      <c r="JIW83" s="5"/>
      <c r="JIX83" s="5"/>
      <c r="JIY83" s="5"/>
      <c r="JIZ83" s="5"/>
      <c r="JJA83" s="5"/>
      <c r="JJB83" s="5"/>
      <c r="JJC83" s="5"/>
      <c r="JJD83" s="5"/>
      <c r="JJE83" s="5"/>
      <c r="JJF83" s="5"/>
      <c r="JJG83" s="5"/>
      <c r="JJH83" s="5"/>
      <c r="JJI83" s="5"/>
      <c r="JJJ83" s="5"/>
      <c r="JJK83" s="5"/>
      <c r="JJL83" s="5"/>
      <c r="JJM83" s="5"/>
      <c r="JJN83" s="5"/>
      <c r="JJO83" s="5"/>
      <c r="JJP83" s="5"/>
      <c r="JJQ83" s="5"/>
      <c r="JJR83" s="5"/>
      <c r="JJS83" s="5"/>
      <c r="JJT83" s="5"/>
      <c r="JJU83" s="5"/>
      <c r="JJV83" s="5"/>
      <c r="JJW83" s="5"/>
      <c r="JJX83" s="5"/>
      <c r="JJY83" s="5"/>
      <c r="JJZ83" s="5"/>
      <c r="JKA83" s="5"/>
      <c r="JKB83" s="5"/>
      <c r="JKC83" s="5"/>
      <c r="JKD83" s="5"/>
      <c r="JKE83" s="5"/>
      <c r="JKF83" s="5"/>
      <c r="JKG83" s="5"/>
      <c r="JKH83" s="5"/>
      <c r="JKI83" s="5"/>
      <c r="JKJ83" s="5"/>
      <c r="JKK83" s="5"/>
      <c r="JKL83" s="5"/>
      <c r="JKM83" s="5"/>
      <c r="JKN83" s="5"/>
      <c r="JKO83" s="5"/>
      <c r="JKP83" s="5"/>
      <c r="JKQ83" s="5"/>
      <c r="JKR83" s="5"/>
      <c r="JKS83" s="5"/>
      <c r="JKT83" s="5"/>
      <c r="JKU83" s="5"/>
      <c r="JKV83" s="5"/>
      <c r="JKW83" s="5"/>
      <c r="JKX83" s="5"/>
      <c r="JKY83" s="5"/>
      <c r="JKZ83" s="5"/>
      <c r="JLA83" s="5"/>
      <c r="JLB83" s="5"/>
      <c r="JLC83" s="5"/>
      <c r="JLD83" s="5"/>
      <c r="JLE83" s="5"/>
      <c r="JLF83" s="5"/>
      <c r="JLG83" s="5"/>
      <c r="JLH83" s="5"/>
      <c r="JLI83" s="5"/>
      <c r="JLJ83" s="5"/>
      <c r="JLK83" s="5"/>
      <c r="JLL83" s="5"/>
      <c r="JLM83" s="5"/>
      <c r="JLN83" s="5"/>
      <c r="JLO83" s="5"/>
      <c r="JLP83" s="5"/>
      <c r="JLQ83" s="5"/>
      <c r="JLR83" s="5"/>
      <c r="JLS83" s="5"/>
      <c r="JLT83" s="5"/>
      <c r="JLU83" s="5"/>
      <c r="JLV83" s="5"/>
      <c r="JLW83" s="5"/>
      <c r="JLX83" s="5"/>
      <c r="JLY83" s="5"/>
      <c r="JLZ83" s="5"/>
      <c r="JMA83" s="5"/>
      <c r="JMB83" s="5"/>
      <c r="JMC83" s="5"/>
      <c r="JMD83" s="5"/>
      <c r="JME83" s="5"/>
      <c r="JMF83" s="5"/>
      <c r="JMG83" s="5"/>
      <c r="JMH83" s="5"/>
      <c r="JMI83" s="5"/>
      <c r="JMJ83" s="5"/>
      <c r="JMK83" s="5"/>
      <c r="JML83" s="5"/>
      <c r="JMM83" s="5"/>
      <c r="JMN83" s="5"/>
      <c r="JMO83" s="5"/>
      <c r="JMP83" s="5"/>
      <c r="JMQ83" s="5"/>
      <c r="JMR83" s="5"/>
      <c r="JMS83" s="5"/>
      <c r="JMT83" s="5"/>
      <c r="JMU83" s="5"/>
      <c r="JMV83" s="5"/>
      <c r="JMW83" s="5"/>
      <c r="JMX83" s="5"/>
      <c r="JMY83" s="5"/>
      <c r="JMZ83" s="5"/>
      <c r="JNA83" s="5"/>
      <c r="JNB83" s="5"/>
      <c r="JNC83" s="5"/>
      <c r="JND83" s="5"/>
      <c r="JNE83" s="5"/>
      <c r="JNF83" s="5"/>
      <c r="JNG83" s="5"/>
      <c r="JNH83" s="5"/>
      <c r="JNI83" s="5"/>
      <c r="JNJ83" s="5"/>
      <c r="JNK83" s="5"/>
      <c r="JNL83" s="5"/>
      <c r="JNM83" s="5"/>
      <c r="JNN83" s="5"/>
      <c r="JNO83" s="5"/>
      <c r="JNP83" s="5"/>
      <c r="JNQ83" s="5"/>
      <c r="JNR83" s="5"/>
      <c r="JNS83" s="5"/>
      <c r="JNT83" s="5"/>
      <c r="JNU83" s="5"/>
      <c r="JNV83" s="5"/>
      <c r="JNW83" s="5"/>
      <c r="JNX83" s="5"/>
      <c r="JNY83" s="5"/>
      <c r="JNZ83" s="5"/>
      <c r="JOA83" s="5"/>
      <c r="JOB83" s="5"/>
      <c r="JOC83" s="5"/>
      <c r="JOD83" s="5"/>
      <c r="JOE83" s="5"/>
      <c r="JOF83" s="5"/>
      <c r="JOG83" s="5"/>
      <c r="JOH83" s="5"/>
      <c r="JOI83" s="5"/>
      <c r="JOJ83" s="5"/>
      <c r="JOK83" s="5"/>
      <c r="JOL83" s="5"/>
      <c r="JOM83" s="5"/>
      <c r="JON83" s="5"/>
      <c r="JOO83" s="5"/>
      <c r="JOP83" s="5"/>
      <c r="JOQ83" s="5"/>
      <c r="JOR83" s="5"/>
      <c r="JOS83" s="5"/>
      <c r="JOT83" s="5"/>
      <c r="JOU83" s="5"/>
      <c r="JOV83" s="5"/>
      <c r="JOW83" s="5"/>
      <c r="JOX83" s="5"/>
      <c r="JOY83" s="5"/>
      <c r="JOZ83" s="5"/>
      <c r="JPA83" s="5"/>
      <c r="JPB83" s="5"/>
      <c r="JPC83" s="5"/>
      <c r="JPD83" s="5"/>
      <c r="JPE83" s="5"/>
      <c r="JPF83" s="5"/>
      <c r="JPG83" s="5"/>
      <c r="JPH83" s="5"/>
      <c r="JPI83" s="5"/>
      <c r="JPJ83" s="5"/>
      <c r="JPK83" s="5"/>
      <c r="JPL83" s="5"/>
      <c r="JPM83" s="5"/>
      <c r="JPN83" s="5"/>
      <c r="JPO83" s="5"/>
      <c r="JPP83" s="5"/>
      <c r="JPQ83" s="5"/>
      <c r="JPR83" s="5"/>
      <c r="JPS83" s="5"/>
      <c r="JPT83" s="5"/>
      <c r="JPU83" s="5"/>
      <c r="JPV83" s="5"/>
      <c r="JPW83" s="5"/>
      <c r="JPX83" s="5"/>
      <c r="JPY83" s="5"/>
      <c r="JPZ83" s="5"/>
      <c r="JQA83" s="5"/>
      <c r="JQB83" s="5"/>
      <c r="JQC83" s="5"/>
      <c r="JQD83" s="5"/>
      <c r="JQE83" s="5"/>
      <c r="JQF83" s="5"/>
      <c r="JQG83" s="5"/>
      <c r="JQH83" s="5"/>
      <c r="JQI83" s="5"/>
      <c r="JQJ83" s="5"/>
      <c r="JQK83" s="5"/>
      <c r="JQL83" s="5"/>
      <c r="JQM83" s="5"/>
      <c r="JQN83" s="5"/>
      <c r="JQO83" s="5"/>
      <c r="JQP83" s="5"/>
      <c r="JQQ83" s="5"/>
      <c r="JQR83" s="5"/>
      <c r="JQS83" s="5"/>
      <c r="JQT83" s="5"/>
      <c r="JQU83" s="5"/>
      <c r="JQV83" s="5"/>
      <c r="JQW83" s="5"/>
      <c r="JQX83" s="5"/>
      <c r="JQY83" s="5"/>
      <c r="JQZ83" s="5"/>
      <c r="JRA83" s="5"/>
      <c r="JRB83" s="5"/>
      <c r="JRC83" s="5"/>
      <c r="JRD83" s="5"/>
      <c r="JRE83" s="5"/>
      <c r="JRF83" s="5"/>
      <c r="JRG83" s="5"/>
      <c r="JRH83" s="5"/>
      <c r="JRI83" s="5"/>
      <c r="JRJ83" s="5"/>
      <c r="JRK83" s="5"/>
      <c r="JRL83" s="5"/>
      <c r="JRM83" s="5"/>
      <c r="JRN83" s="5"/>
      <c r="JRO83" s="5"/>
      <c r="JRP83" s="5"/>
      <c r="JRQ83" s="5"/>
      <c r="JRR83" s="5"/>
      <c r="JRS83" s="5"/>
      <c r="JRT83" s="5"/>
      <c r="JRU83" s="5"/>
      <c r="JRV83" s="5"/>
      <c r="JRW83" s="5"/>
      <c r="JRX83" s="5"/>
      <c r="JRY83" s="5"/>
      <c r="JRZ83" s="5"/>
      <c r="JSA83" s="5"/>
      <c r="JSB83" s="5"/>
      <c r="JSC83" s="5"/>
      <c r="JSD83" s="5"/>
      <c r="JSE83" s="5"/>
      <c r="JSF83" s="5"/>
      <c r="JSG83" s="5"/>
      <c r="JSH83" s="5"/>
      <c r="JSI83" s="5"/>
      <c r="JSJ83" s="5"/>
      <c r="JSK83" s="5"/>
      <c r="JSL83" s="5"/>
      <c r="JSM83" s="5"/>
      <c r="JSN83" s="5"/>
      <c r="JSO83" s="5"/>
      <c r="JSP83" s="5"/>
      <c r="JSQ83" s="5"/>
      <c r="JSR83" s="5"/>
      <c r="JSS83" s="5"/>
      <c r="JST83" s="5"/>
      <c r="JSU83" s="5"/>
      <c r="JSV83" s="5"/>
      <c r="JSW83" s="5"/>
      <c r="JSX83" s="5"/>
      <c r="JSY83" s="5"/>
      <c r="JSZ83" s="5"/>
      <c r="JTA83" s="5"/>
      <c r="JTB83" s="5"/>
      <c r="JTC83" s="5"/>
      <c r="JTD83" s="5"/>
      <c r="JTE83" s="5"/>
      <c r="JTF83" s="5"/>
      <c r="JTG83" s="5"/>
      <c r="JTH83" s="5"/>
      <c r="JTI83" s="5"/>
      <c r="JTJ83" s="5"/>
      <c r="JTK83" s="5"/>
      <c r="JTL83" s="5"/>
      <c r="JTM83" s="5"/>
      <c r="JTN83" s="5"/>
      <c r="JTO83" s="5"/>
      <c r="JTP83" s="5"/>
      <c r="JTQ83" s="5"/>
      <c r="JTR83" s="5"/>
      <c r="JTS83" s="5"/>
      <c r="JTT83" s="5"/>
      <c r="JTU83" s="5"/>
      <c r="JTV83" s="5"/>
      <c r="JTW83" s="5"/>
      <c r="JTX83" s="5"/>
      <c r="JTY83" s="5"/>
      <c r="JTZ83" s="5"/>
      <c r="JUA83" s="5"/>
      <c r="JUB83" s="5"/>
      <c r="JUC83" s="5"/>
      <c r="JUD83" s="5"/>
      <c r="JUE83" s="5"/>
      <c r="JUF83" s="5"/>
      <c r="JUG83" s="5"/>
      <c r="JUH83" s="5"/>
      <c r="JUI83" s="5"/>
      <c r="JUJ83" s="5"/>
      <c r="JUK83" s="5"/>
      <c r="JUL83" s="5"/>
      <c r="JUM83" s="5"/>
      <c r="JUN83" s="5"/>
      <c r="JUO83" s="5"/>
      <c r="JUP83" s="5"/>
      <c r="JUQ83" s="5"/>
      <c r="JUR83" s="5"/>
      <c r="JUS83" s="5"/>
      <c r="JUT83" s="5"/>
      <c r="JUU83" s="5"/>
      <c r="JUV83" s="5"/>
      <c r="JUW83" s="5"/>
      <c r="JUX83" s="5"/>
      <c r="JUY83" s="5"/>
      <c r="JUZ83" s="5"/>
      <c r="JVA83" s="5"/>
      <c r="JVB83" s="5"/>
      <c r="JVC83" s="5"/>
      <c r="JVD83" s="5"/>
      <c r="JVE83" s="5"/>
      <c r="JVF83" s="5"/>
      <c r="JVG83" s="5"/>
      <c r="JVH83" s="5"/>
      <c r="JVI83" s="5"/>
      <c r="JVJ83" s="5"/>
      <c r="JVK83" s="5"/>
      <c r="JVL83" s="5"/>
      <c r="JVM83" s="5"/>
      <c r="JVN83" s="5"/>
      <c r="JVO83" s="5"/>
      <c r="JVP83" s="5"/>
      <c r="JVQ83" s="5"/>
      <c r="JVR83" s="5"/>
      <c r="JVS83" s="5"/>
      <c r="JVT83" s="5"/>
      <c r="JVU83" s="5"/>
      <c r="JVV83" s="5"/>
      <c r="JVW83" s="5"/>
      <c r="JVX83" s="5"/>
      <c r="JVY83" s="5"/>
      <c r="JVZ83" s="5"/>
      <c r="JWA83" s="5"/>
      <c r="JWB83" s="5"/>
      <c r="JWC83" s="5"/>
      <c r="JWD83" s="5"/>
      <c r="JWE83" s="5"/>
      <c r="JWF83" s="5"/>
      <c r="JWG83" s="5"/>
      <c r="JWH83" s="5"/>
      <c r="JWI83" s="5"/>
      <c r="JWJ83" s="5"/>
      <c r="JWK83" s="5"/>
      <c r="JWL83" s="5"/>
      <c r="JWM83" s="5"/>
      <c r="JWN83" s="5"/>
      <c r="JWO83" s="5"/>
      <c r="JWP83" s="5"/>
      <c r="JWQ83" s="5"/>
      <c r="JWR83" s="5"/>
      <c r="JWS83" s="5"/>
      <c r="JWT83" s="5"/>
      <c r="JWU83" s="5"/>
      <c r="JWV83" s="5"/>
      <c r="JWW83" s="5"/>
      <c r="JWX83" s="5"/>
      <c r="JWY83" s="5"/>
      <c r="JWZ83" s="5"/>
      <c r="JXA83" s="5"/>
      <c r="JXB83" s="5"/>
      <c r="JXC83" s="5"/>
      <c r="JXD83" s="5"/>
      <c r="JXE83" s="5"/>
      <c r="JXF83" s="5"/>
      <c r="JXG83" s="5"/>
      <c r="JXH83" s="5"/>
      <c r="JXI83" s="5"/>
      <c r="JXJ83" s="5"/>
      <c r="JXK83" s="5"/>
      <c r="JXL83" s="5"/>
      <c r="JXM83" s="5"/>
      <c r="JXN83" s="5"/>
      <c r="JXO83" s="5"/>
      <c r="JXP83" s="5"/>
      <c r="JXQ83" s="5"/>
      <c r="JXR83" s="5"/>
      <c r="JXS83" s="5"/>
      <c r="JXT83" s="5"/>
      <c r="JXU83" s="5"/>
      <c r="JXV83" s="5"/>
      <c r="JXW83" s="5"/>
      <c r="JXX83" s="5"/>
      <c r="JXY83" s="5"/>
      <c r="JXZ83" s="5"/>
      <c r="JYA83" s="5"/>
      <c r="JYB83" s="5"/>
      <c r="JYC83" s="5"/>
      <c r="JYD83" s="5"/>
      <c r="JYE83" s="5"/>
      <c r="JYF83" s="5"/>
      <c r="JYG83" s="5"/>
      <c r="JYH83" s="5"/>
      <c r="JYI83" s="5"/>
      <c r="JYJ83" s="5"/>
      <c r="JYK83" s="5"/>
      <c r="JYL83" s="5"/>
      <c r="JYM83" s="5"/>
      <c r="JYN83" s="5"/>
      <c r="JYO83" s="5"/>
      <c r="JYP83" s="5"/>
      <c r="JYQ83" s="5"/>
      <c r="JYR83" s="5"/>
      <c r="JYS83" s="5"/>
      <c r="JYT83" s="5"/>
      <c r="JYU83" s="5"/>
      <c r="JYV83" s="5"/>
      <c r="JYW83" s="5"/>
      <c r="JYX83" s="5"/>
      <c r="JYY83" s="5"/>
      <c r="JYZ83" s="5"/>
      <c r="JZA83" s="5"/>
      <c r="JZB83" s="5"/>
      <c r="JZC83" s="5"/>
      <c r="JZD83" s="5"/>
      <c r="JZE83" s="5"/>
      <c r="JZF83" s="5"/>
      <c r="JZG83" s="5"/>
      <c r="JZH83" s="5"/>
      <c r="JZI83" s="5"/>
      <c r="JZJ83" s="5"/>
      <c r="JZK83" s="5"/>
      <c r="JZL83" s="5"/>
      <c r="JZM83" s="5"/>
      <c r="JZN83" s="5"/>
      <c r="JZO83" s="5"/>
      <c r="JZP83" s="5"/>
      <c r="JZQ83" s="5"/>
      <c r="JZR83" s="5"/>
      <c r="JZS83" s="5"/>
      <c r="JZT83" s="5"/>
      <c r="JZU83" s="5"/>
      <c r="JZV83" s="5"/>
      <c r="JZW83" s="5"/>
      <c r="JZX83" s="5"/>
      <c r="JZY83" s="5"/>
      <c r="JZZ83" s="5"/>
      <c r="KAA83" s="5"/>
      <c r="KAB83" s="5"/>
      <c r="KAC83" s="5"/>
      <c r="KAD83" s="5"/>
      <c r="KAE83" s="5"/>
      <c r="KAF83" s="5"/>
      <c r="KAG83" s="5"/>
      <c r="KAH83" s="5"/>
      <c r="KAI83" s="5"/>
      <c r="KAJ83" s="5"/>
      <c r="KAK83" s="5"/>
      <c r="KAL83" s="5"/>
      <c r="KAM83" s="5"/>
      <c r="KAN83" s="5"/>
      <c r="KAO83" s="5"/>
      <c r="KAP83" s="5"/>
      <c r="KAQ83" s="5"/>
      <c r="KAR83" s="5"/>
      <c r="KAS83" s="5"/>
      <c r="KAT83" s="5"/>
      <c r="KAU83" s="5"/>
      <c r="KAV83" s="5"/>
      <c r="KAW83" s="5"/>
      <c r="KAX83" s="5"/>
      <c r="KAY83" s="5"/>
      <c r="KAZ83" s="5"/>
      <c r="KBA83" s="5"/>
      <c r="KBB83" s="5"/>
      <c r="KBC83" s="5"/>
      <c r="KBD83" s="5"/>
      <c r="KBE83" s="5"/>
      <c r="KBF83" s="5"/>
      <c r="KBG83" s="5"/>
      <c r="KBH83" s="5"/>
      <c r="KBI83" s="5"/>
      <c r="KBJ83" s="5"/>
      <c r="KBK83" s="5"/>
      <c r="KBL83" s="5"/>
      <c r="KBM83" s="5"/>
      <c r="KBN83" s="5"/>
      <c r="KBO83" s="5"/>
      <c r="KBP83" s="5"/>
      <c r="KBQ83" s="5"/>
      <c r="KBR83" s="5"/>
      <c r="KBS83" s="5"/>
      <c r="KBT83" s="5"/>
      <c r="KBU83" s="5"/>
      <c r="KBV83" s="5"/>
      <c r="KBW83" s="5"/>
      <c r="KBX83" s="5"/>
      <c r="KBY83" s="5"/>
      <c r="KBZ83" s="5"/>
      <c r="KCA83" s="5"/>
      <c r="KCB83" s="5"/>
      <c r="KCC83" s="5"/>
      <c r="KCD83" s="5"/>
      <c r="KCE83" s="5"/>
      <c r="KCF83" s="5"/>
      <c r="KCG83" s="5"/>
      <c r="KCH83" s="5"/>
      <c r="KCI83" s="5"/>
      <c r="KCJ83" s="5"/>
      <c r="KCK83" s="5"/>
      <c r="KCL83" s="5"/>
      <c r="KCM83" s="5"/>
      <c r="KCN83" s="5"/>
      <c r="KCO83" s="5"/>
      <c r="KCP83" s="5"/>
      <c r="KCQ83" s="5"/>
      <c r="KCR83" s="5"/>
      <c r="KCS83" s="5"/>
      <c r="KCT83" s="5"/>
      <c r="KCU83" s="5"/>
      <c r="KCV83" s="5"/>
      <c r="KCW83" s="5"/>
      <c r="KCX83" s="5"/>
      <c r="KCY83" s="5"/>
      <c r="KCZ83" s="5"/>
      <c r="KDA83" s="5"/>
      <c r="KDB83" s="5"/>
      <c r="KDC83" s="5"/>
      <c r="KDD83" s="5"/>
      <c r="KDE83" s="5"/>
      <c r="KDF83" s="5"/>
      <c r="KDG83" s="5"/>
      <c r="KDH83" s="5"/>
      <c r="KDI83" s="5"/>
      <c r="KDJ83" s="5"/>
      <c r="KDK83" s="5"/>
      <c r="KDL83" s="5"/>
      <c r="KDM83" s="5"/>
      <c r="KDN83" s="5"/>
      <c r="KDO83" s="5"/>
      <c r="KDP83" s="5"/>
      <c r="KDQ83" s="5"/>
      <c r="KDR83" s="5"/>
      <c r="KDS83" s="5"/>
      <c r="KDT83" s="5"/>
      <c r="KDU83" s="5"/>
      <c r="KDV83" s="5"/>
      <c r="KDW83" s="5"/>
      <c r="KDX83" s="5"/>
      <c r="KDY83" s="5"/>
      <c r="KDZ83" s="5"/>
      <c r="KEA83" s="5"/>
      <c r="KEB83" s="5"/>
      <c r="KEC83" s="5"/>
      <c r="KED83" s="5"/>
      <c r="KEE83" s="5"/>
      <c r="KEF83" s="5"/>
      <c r="KEG83" s="5"/>
      <c r="KEH83" s="5"/>
      <c r="KEI83" s="5"/>
      <c r="KEJ83" s="5"/>
      <c r="KEK83" s="5"/>
      <c r="KEL83" s="5"/>
      <c r="KEM83" s="5"/>
      <c r="KEN83" s="5"/>
      <c r="KEO83" s="5"/>
      <c r="KEP83" s="5"/>
      <c r="KEQ83" s="5"/>
      <c r="KER83" s="5"/>
      <c r="KES83" s="5"/>
      <c r="KET83" s="5"/>
      <c r="KEU83" s="5"/>
      <c r="KEV83" s="5"/>
      <c r="KEW83" s="5"/>
      <c r="KEX83" s="5"/>
      <c r="KEY83" s="5"/>
      <c r="KEZ83" s="5"/>
      <c r="KFA83" s="5"/>
      <c r="KFB83" s="5"/>
      <c r="KFC83" s="5"/>
      <c r="KFD83" s="5"/>
      <c r="KFE83" s="5"/>
      <c r="KFF83" s="5"/>
      <c r="KFG83" s="5"/>
      <c r="KFH83" s="5"/>
      <c r="KFI83" s="5"/>
      <c r="KFJ83" s="5"/>
      <c r="KFK83" s="5"/>
      <c r="KFL83" s="5"/>
      <c r="KFM83" s="5"/>
      <c r="KFN83" s="5"/>
      <c r="KFO83" s="5"/>
      <c r="KFP83" s="5"/>
      <c r="KFQ83" s="5"/>
      <c r="KFR83" s="5"/>
      <c r="KFS83" s="5"/>
      <c r="KFT83" s="5"/>
      <c r="KFU83" s="5"/>
      <c r="KFV83" s="5"/>
      <c r="KFW83" s="5"/>
      <c r="KFX83" s="5"/>
      <c r="KFY83" s="5"/>
      <c r="KFZ83" s="5"/>
      <c r="KGA83" s="5"/>
      <c r="KGB83" s="5"/>
      <c r="KGC83" s="5"/>
      <c r="KGD83" s="5"/>
      <c r="KGE83" s="5"/>
      <c r="KGF83" s="5"/>
      <c r="KGG83" s="5"/>
      <c r="KGH83" s="5"/>
      <c r="KGI83" s="5"/>
      <c r="KGJ83" s="5"/>
      <c r="KGK83" s="5"/>
      <c r="KGL83" s="5"/>
      <c r="KGM83" s="5"/>
      <c r="KGN83" s="5"/>
      <c r="KGO83" s="5"/>
      <c r="KGP83" s="5"/>
      <c r="KGQ83" s="5"/>
      <c r="KGR83" s="5"/>
      <c r="KGS83" s="5"/>
      <c r="KGT83" s="5"/>
      <c r="KGU83" s="5"/>
      <c r="KGV83" s="5"/>
      <c r="KGW83" s="5"/>
      <c r="KGX83" s="5"/>
      <c r="KGY83" s="5"/>
      <c r="KGZ83" s="5"/>
      <c r="KHA83" s="5"/>
      <c r="KHB83" s="5"/>
      <c r="KHC83" s="5"/>
      <c r="KHD83" s="5"/>
      <c r="KHE83" s="5"/>
      <c r="KHF83" s="5"/>
      <c r="KHG83" s="5"/>
      <c r="KHH83" s="5"/>
      <c r="KHI83" s="5"/>
      <c r="KHJ83" s="5"/>
      <c r="KHK83" s="5"/>
      <c r="KHL83" s="5"/>
      <c r="KHM83" s="5"/>
      <c r="KHN83" s="5"/>
      <c r="KHO83" s="5"/>
      <c r="KHP83" s="5"/>
      <c r="KHQ83" s="5"/>
      <c r="KHR83" s="5"/>
      <c r="KHS83" s="5"/>
      <c r="KHT83" s="5"/>
      <c r="KHU83" s="5"/>
      <c r="KHV83" s="5"/>
      <c r="KHW83" s="5"/>
      <c r="KHX83" s="5"/>
      <c r="KHY83" s="5"/>
      <c r="KHZ83" s="5"/>
      <c r="KIA83" s="5"/>
      <c r="KIB83" s="5"/>
      <c r="KIC83" s="5"/>
      <c r="KID83" s="5"/>
      <c r="KIE83" s="5"/>
      <c r="KIF83" s="5"/>
      <c r="KIG83" s="5"/>
      <c r="KIH83" s="5"/>
      <c r="KII83" s="5"/>
      <c r="KIJ83" s="5"/>
      <c r="KIK83" s="5"/>
      <c r="KIL83" s="5"/>
      <c r="KIM83" s="5"/>
      <c r="KIN83" s="5"/>
      <c r="KIO83" s="5"/>
      <c r="KIP83" s="5"/>
      <c r="KIQ83" s="5"/>
      <c r="KIR83" s="5"/>
      <c r="KIS83" s="5"/>
      <c r="KIT83" s="5"/>
      <c r="KIU83" s="5"/>
      <c r="KIV83" s="5"/>
      <c r="KIW83" s="5"/>
      <c r="KIX83" s="5"/>
      <c r="KIY83" s="5"/>
      <c r="KIZ83" s="5"/>
      <c r="KJA83" s="5"/>
      <c r="KJB83" s="5"/>
      <c r="KJC83" s="5"/>
      <c r="KJD83" s="5"/>
      <c r="KJE83" s="5"/>
      <c r="KJF83" s="5"/>
      <c r="KJG83" s="5"/>
      <c r="KJH83" s="5"/>
      <c r="KJI83" s="5"/>
      <c r="KJJ83" s="5"/>
      <c r="KJK83" s="5"/>
      <c r="KJL83" s="5"/>
      <c r="KJM83" s="5"/>
      <c r="KJN83" s="5"/>
      <c r="KJO83" s="5"/>
      <c r="KJP83" s="5"/>
      <c r="KJQ83" s="5"/>
      <c r="KJR83" s="5"/>
      <c r="KJS83" s="5"/>
      <c r="KJT83" s="5"/>
      <c r="KJU83" s="5"/>
      <c r="KJV83" s="5"/>
      <c r="KJW83" s="5"/>
      <c r="KJX83" s="5"/>
      <c r="KJY83" s="5"/>
      <c r="KJZ83" s="5"/>
      <c r="KKA83" s="5"/>
      <c r="KKB83" s="5"/>
      <c r="KKC83" s="5"/>
      <c r="KKD83" s="5"/>
      <c r="KKE83" s="5"/>
      <c r="KKF83" s="5"/>
      <c r="KKG83" s="5"/>
      <c r="KKH83" s="5"/>
      <c r="KKI83" s="5"/>
      <c r="KKJ83" s="5"/>
      <c r="KKK83" s="5"/>
      <c r="KKL83" s="5"/>
      <c r="KKM83" s="5"/>
      <c r="KKN83" s="5"/>
      <c r="KKO83" s="5"/>
      <c r="KKP83" s="5"/>
      <c r="KKQ83" s="5"/>
      <c r="KKR83" s="5"/>
      <c r="KKS83" s="5"/>
      <c r="KKT83" s="5"/>
      <c r="KKU83" s="5"/>
      <c r="KKV83" s="5"/>
      <c r="KKW83" s="5"/>
      <c r="KKX83" s="5"/>
      <c r="KKY83" s="5"/>
      <c r="KKZ83" s="5"/>
      <c r="KLA83" s="5"/>
      <c r="KLB83" s="5"/>
      <c r="KLC83" s="5"/>
      <c r="KLD83" s="5"/>
      <c r="KLE83" s="5"/>
      <c r="KLF83" s="5"/>
      <c r="KLG83" s="5"/>
      <c r="KLH83" s="5"/>
      <c r="KLI83" s="5"/>
      <c r="KLJ83" s="5"/>
      <c r="KLK83" s="5"/>
      <c r="KLL83" s="5"/>
      <c r="KLM83" s="5"/>
      <c r="KLN83" s="5"/>
      <c r="KLO83" s="5"/>
      <c r="KLP83" s="5"/>
      <c r="KLQ83" s="5"/>
      <c r="KLR83" s="5"/>
      <c r="KLS83" s="5"/>
      <c r="KLT83" s="5"/>
      <c r="KLU83" s="5"/>
      <c r="KLV83" s="5"/>
      <c r="KLW83" s="5"/>
      <c r="KLX83" s="5"/>
      <c r="KLY83" s="5"/>
      <c r="KLZ83" s="5"/>
      <c r="KMA83" s="5"/>
      <c r="KMB83" s="5"/>
      <c r="KMC83" s="5"/>
      <c r="KMD83" s="5"/>
      <c r="KME83" s="5"/>
      <c r="KMF83" s="5"/>
      <c r="KMG83" s="5"/>
      <c r="KMH83" s="5"/>
      <c r="KMI83" s="5"/>
      <c r="KMJ83" s="5"/>
      <c r="KMK83" s="5"/>
      <c r="KML83" s="5"/>
      <c r="KMM83" s="5"/>
      <c r="KMN83" s="5"/>
      <c r="KMO83" s="5"/>
      <c r="KMP83" s="5"/>
      <c r="KMQ83" s="5"/>
      <c r="KMR83" s="5"/>
      <c r="KMS83" s="5"/>
      <c r="KMT83" s="5"/>
      <c r="KMU83" s="5"/>
      <c r="KMV83" s="5"/>
      <c r="KMW83" s="5"/>
      <c r="KMX83" s="5"/>
      <c r="KMY83" s="5"/>
      <c r="KMZ83" s="5"/>
      <c r="KNA83" s="5"/>
      <c r="KNB83" s="5"/>
      <c r="KNC83" s="5"/>
      <c r="KND83" s="5"/>
      <c r="KNE83" s="5"/>
      <c r="KNF83" s="5"/>
      <c r="KNG83" s="5"/>
      <c r="KNH83" s="5"/>
      <c r="KNI83" s="5"/>
      <c r="KNJ83" s="5"/>
      <c r="KNK83" s="5"/>
      <c r="KNL83" s="5"/>
      <c r="KNM83" s="5"/>
      <c r="KNN83" s="5"/>
      <c r="KNO83" s="5"/>
      <c r="KNP83" s="5"/>
      <c r="KNQ83" s="5"/>
      <c r="KNR83" s="5"/>
      <c r="KNS83" s="5"/>
      <c r="KNT83" s="5"/>
      <c r="KNU83" s="5"/>
      <c r="KNV83" s="5"/>
      <c r="KNW83" s="5"/>
      <c r="KNX83" s="5"/>
      <c r="KNY83" s="5"/>
      <c r="KNZ83" s="5"/>
      <c r="KOA83" s="5"/>
      <c r="KOB83" s="5"/>
      <c r="KOC83" s="5"/>
      <c r="KOD83" s="5"/>
      <c r="KOE83" s="5"/>
      <c r="KOF83" s="5"/>
      <c r="KOG83" s="5"/>
      <c r="KOH83" s="5"/>
      <c r="KOI83" s="5"/>
      <c r="KOJ83" s="5"/>
      <c r="KOK83" s="5"/>
      <c r="KOL83" s="5"/>
      <c r="KOM83" s="5"/>
      <c r="KON83" s="5"/>
      <c r="KOO83" s="5"/>
      <c r="KOP83" s="5"/>
      <c r="KOQ83" s="5"/>
      <c r="KOR83" s="5"/>
      <c r="KOS83" s="5"/>
      <c r="KOT83" s="5"/>
      <c r="KOU83" s="5"/>
      <c r="KOV83" s="5"/>
      <c r="KOW83" s="5"/>
      <c r="KOX83" s="5"/>
      <c r="KOY83" s="5"/>
      <c r="KOZ83" s="5"/>
      <c r="KPA83" s="5"/>
      <c r="KPB83" s="5"/>
      <c r="KPC83" s="5"/>
      <c r="KPD83" s="5"/>
      <c r="KPE83" s="5"/>
      <c r="KPF83" s="5"/>
      <c r="KPG83" s="5"/>
      <c r="KPH83" s="5"/>
      <c r="KPI83" s="5"/>
      <c r="KPJ83" s="5"/>
      <c r="KPK83" s="5"/>
      <c r="KPL83" s="5"/>
      <c r="KPM83" s="5"/>
      <c r="KPN83" s="5"/>
      <c r="KPO83" s="5"/>
      <c r="KPP83" s="5"/>
      <c r="KPQ83" s="5"/>
      <c r="KPR83" s="5"/>
      <c r="KPS83" s="5"/>
      <c r="KPT83" s="5"/>
      <c r="KPU83" s="5"/>
      <c r="KPV83" s="5"/>
      <c r="KPW83" s="5"/>
      <c r="KPX83" s="5"/>
      <c r="KPY83" s="5"/>
      <c r="KPZ83" s="5"/>
      <c r="KQA83" s="5"/>
      <c r="KQB83" s="5"/>
      <c r="KQC83" s="5"/>
      <c r="KQD83" s="5"/>
      <c r="KQE83" s="5"/>
      <c r="KQF83" s="5"/>
      <c r="KQG83" s="5"/>
      <c r="KQH83" s="5"/>
      <c r="KQI83" s="5"/>
      <c r="KQJ83" s="5"/>
      <c r="KQK83" s="5"/>
      <c r="KQL83" s="5"/>
      <c r="KQM83" s="5"/>
      <c r="KQN83" s="5"/>
      <c r="KQO83" s="5"/>
      <c r="KQP83" s="5"/>
      <c r="KQQ83" s="5"/>
      <c r="KQR83" s="5"/>
      <c r="KQS83" s="5"/>
      <c r="KQT83" s="5"/>
      <c r="KQU83" s="5"/>
      <c r="KQV83" s="5"/>
      <c r="KQW83" s="5"/>
      <c r="KQX83" s="5"/>
      <c r="KQY83" s="5"/>
      <c r="KQZ83" s="5"/>
      <c r="KRA83" s="5"/>
      <c r="KRB83" s="5"/>
      <c r="KRC83" s="5"/>
      <c r="KRD83" s="5"/>
      <c r="KRE83" s="5"/>
      <c r="KRF83" s="5"/>
      <c r="KRG83" s="5"/>
      <c r="KRH83" s="5"/>
      <c r="KRI83" s="5"/>
      <c r="KRJ83" s="5"/>
      <c r="KRK83" s="5"/>
      <c r="KRL83" s="5"/>
      <c r="KRM83" s="5"/>
      <c r="KRN83" s="5"/>
      <c r="KRO83" s="5"/>
      <c r="KRP83" s="5"/>
      <c r="KRQ83" s="5"/>
      <c r="KRR83" s="5"/>
      <c r="KRS83" s="5"/>
      <c r="KRT83" s="5"/>
      <c r="KRU83" s="5"/>
      <c r="KRV83" s="5"/>
      <c r="KRW83" s="5"/>
      <c r="KRX83" s="5"/>
      <c r="KRY83" s="5"/>
      <c r="KRZ83" s="5"/>
      <c r="KSA83" s="5"/>
      <c r="KSB83" s="5"/>
      <c r="KSC83" s="5"/>
      <c r="KSD83" s="5"/>
      <c r="KSE83" s="5"/>
      <c r="KSF83" s="5"/>
      <c r="KSG83" s="5"/>
      <c r="KSH83" s="5"/>
      <c r="KSI83" s="5"/>
      <c r="KSJ83" s="5"/>
      <c r="KSK83" s="5"/>
      <c r="KSL83" s="5"/>
      <c r="KSM83" s="5"/>
      <c r="KSN83" s="5"/>
      <c r="KSO83" s="5"/>
      <c r="KSP83" s="5"/>
      <c r="KSQ83" s="5"/>
      <c r="KSR83" s="5"/>
      <c r="KSS83" s="5"/>
      <c r="KST83" s="5"/>
      <c r="KSU83" s="5"/>
      <c r="KSV83" s="5"/>
      <c r="KSW83" s="5"/>
      <c r="KSX83" s="5"/>
      <c r="KSY83" s="5"/>
      <c r="KSZ83" s="5"/>
      <c r="KTA83" s="5"/>
      <c r="KTB83" s="5"/>
      <c r="KTC83" s="5"/>
      <c r="KTD83" s="5"/>
      <c r="KTE83" s="5"/>
      <c r="KTF83" s="5"/>
      <c r="KTG83" s="5"/>
      <c r="KTH83" s="5"/>
      <c r="KTI83" s="5"/>
      <c r="KTJ83" s="5"/>
      <c r="KTK83" s="5"/>
      <c r="KTL83" s="5"/>
      <c r="KTM83" s="5"/>
      <c r="KTN83" s="5"/>
      <c r="KTO83" s="5"/>
      <c r="KTP83" s="5"/>
      <c r="KTQ83" s="5"/>
      <c r="KTR83" s="5"/>
      <c r="KTS83" s="5"/>
      <c r="KTT83" s="5"/>
      <c r="KTU83" s="5"/>
      <c r="KTV83" s="5"/>
      <c r="KTW83" s="5"/>
      <c r="KTX83" s="5"/>
      <c r="KTY83" s="5"/>
      <c r="KTZ83" s="5"/>
      <c r="KUA83" s="5"/>
      <c r="KUB83" s="5"/>
      <c r="KUC83" s="5"/>
      <c r="KUD83" s="5"/>
      <c r="KUE83" s="5"/>
      <c r="KUF83" s="5"/>
      <c r="KUG83" s="5"/>
      <c r="KUH83" s="5"/>
      <c r="KUI83" s="5"/>
      <c r="KUJ83" s="5"/>
      <c r="KUK83" s="5"/>
      <c r="KUL83" s="5"/>
      <c r="KUM83" s="5"/>
      <c r="KUN83" s="5"/>
      <c r="KUO83" s="5"/>
      <c r="KUP83" s="5"/>
      <c r="KUQ83" s="5"/>
      <c r="KUR83" s="5"/>
      <c r="KUS83" s="5"/>
      <c r="KUT83" s="5"/>
      <c r="KUU83" s="5"/>
      <c r="KUV83" s="5"/>
      <c r="KUW83" s="5"/>
      <c r="KUX83" s="5"/>
      <c r="KUY83" s="5"/>
      <c r="KUZ83" s="5"/>
      <c r="KVA83" s="5"/>
      <c r="KVB83" s="5"/>
      <c r="KVC83" s="5"/>
      <c r="KVD83" s="5"/>
      <c r="KVE83" s="5"/>
      <c r="KVF83" s="5"/>
      <c r="KVG83" s="5"/>
      <c r="KVH83" s="5"/>
      <c r="KVI83" s="5"/>
      <c r="KVJ83" s="5"/>
      <c r="KVK83" s="5"/>
      <c r="KVL83" s="5"/>
      <c r="KVM83" s="5"/>
      <c r="KVN83" s="5"/>
      <c r="KVO83" s="5"/>
      <c r="KVP83" s="5"/>
      <c r="KVQ83" s="5"/>
      <c r="KVR83" s="5"/>
      <c r="KVS83" s="5"/>
      <c r="KVT83" s="5"/>
      <c r="KVU83" s="5"/>
      <c r="KVV83" s="5"/>
      <c r="KVW83" s="5"/>
      <c r="KVX83" s="5"/>
      <c r="KVY83" s="5"/>
      <c r="KVZ83" s="5"/>
      <c r="KWA83" s="5"/>
      <c r="KWB83" s="5"/>
      <c r="KWC83" s="5"/>
      <c r="KWD83" s="5"/>
      <c r="KWE83" s="5"/>
      <c r="KWF83" s="5"/>
      <c r="KWG83" s="5"/>
      <c r="KWH83" s="5"/>
      <c r="KWI83" s="5"/>
      <c r="KWJ83" s="5"/>
      <c r="KWK83" s="5"/>
      <c r="KWL83" s="5"/>
      <c r="KWM83" s="5"/>
      <c r="KWN83" s="5"/>
      <c r="KWO83" s="5"/>
      <c r="KWP83" s="5"/>
      <c r="KWQ83" s="5"/>
      <c r="KWR83" s="5"/>
      <c r="KWS83" s="5"/>
      <c r="KWT83" s="5"/>
      <c r="KWU83" s="5"/>
      <c r="KWV83" s="5"/>
      <c r="KWW83" s="5"/>
      <c r="KWX83" s="5"/>
      <c r="KWY83" s="5"/>
      <c r="KWZ83" s="5"/>
      <c r="KXA83" s="5"/>
      <c r="KXB83" s="5"/>
      <c r="KXC83" s="5"/>
      <c r="KXD83" s="5"/>
      <c r="KXE83" s="5"/>
      <c r="KXF83" s="5"/>
      <c r="KXG83" s="5"/>
      <c r="KXH83" s="5"/>
      <c r="KXI83" s="5"/>
      <c r="KXJ83" s="5"/>
      <c r="KXK83" s="5"/>
      <c r="KXL83" s="5"/>
      <c r="KXM83" s="5"/>
      <c r="KXN83" s="5"/>
      <c r="KXO83" s="5"/>
      <c r="KXP83" s="5"/>
      <c r="KXQ83" s="5"/>
      <c r="KXR83" s="5"/>
      <c r="KXS83" s="5"/>
      <c r="KXT83" s="5"/>
      <c r="KXU83" s="5"/>
      <c r="KXV83" s="5"/>
      <c r="KXW83" s="5"/>
      <c r="KXX83" s="5"/>
      <c r="KXY83" s="5"/>
      <c r="KXZ83" s="5"/>
      <c r="KYA83" s="5"/>
      <c r="KYB83" s="5"/>
      <c r="KYC83" s="5"/>
      <c r="KYD83" s="5"/>
      <c r="KYE83" s="5"/>
      <c r="KYF83" s="5"/>
      <c r="KYG83" s="5"/>
      <c r="KYH83" s="5"/>
      <c r="KYI83" s="5"/>
      <c r="KYJ83" s="5"/>
      <c r="KYK83" s="5"/>
      <c r="KYL83" s="5"/>
      <c r="KYM83" s="5"/>
      <c r="KYN83" s="5"/>
      <c r="KYO83" s="5"/>
      <c r="KYP83" s="5"/>
      <c r="KYQ83" s="5"/>
      <c r="KYR83" s="5"/>
      <c r="KYS83" s="5"/>
      <c r="KYT83" s="5"/>
      <c r="KYU83" s="5"/>
      <c r="KYV83" s="5"/>
      <c r="KYW83" s="5"/>
      <c r="KYX83" s="5"/>
      <c r="KYY83" s="5"/>
      <c r="KYZ83" s="5"/>
      <c r="KZA83" s="5"/>
      <c r="KZB83" s="5"/>
      <c r="KZC83" s="5"/>
      <c r="KZD83" s="5"/>
      <c r="KZE83" s="5"/>
      <c r="KZF83" s="5"/>
      <c r="KZG83" s="5"/>
      <c r="KZH83" s="5"/>
      <c r="KZI83" s="5"/>
      <c r="KZJ83" s="5"/>
      <c r="KZK83" s="5"/>
      <c r="KZL83" s="5"/>
      <c r="KZM83" s="5"/>
      <c r="KZN83" s="5"/>
      <c r="KZO83" s="5"/>
      <c r="KZP83" s="5"/>
      <c r="KZQ83" s="5"/>
      <c r="KZR83" s="5"/>
      <c r="KZS83" s="5"/>
      <c r="KZT83" s="5"/>
      <c r="KZU83" s="5"/>
      <c r="KZV83" s="5"/>
      <c r="KZW83" s="5"/>
      <c r="KZX83" s="5"/>
      <c r="KZY83" s="5"/>
      <c r="KZZ83" s="5"/>
      <c r="LAA83" s="5"/>
      <c r="LAB83" s="5"/>
      <c r="LAC83" s="5"/>
      <c r="LAD83" s="5"/>
      <c r="LAE83" s="5"/>
      <c r="LAF83" s="5"/>
      <c r="LAG83" s="5"/>
      <c r="LAH83" s="5"/>
      <c r="LAI83" s="5"/>
      <c r="LAJ83" s="5"/>
      <c r="LAK83" s="5"/>
      <c r="LAL83" s="5"/>
      <c r="LAM83" s="5"/>
      <c r="LAN83" s="5"/>
      <c r="LAO83" s="5"/>
      <c r="LAP83" s="5"/>
      <c r="LAQ83" s="5"/>
      <c r="LAR83" s="5"/>
      <c r="LAS83" s="5"/>
      <c r="LAT83" s="5"/>
      <c r="LAU83" s="5"/>
      <c r="LAV83" s="5"/>
      <c r="LAW83" s="5"/>
      <c r="LAX83" s="5"/>
      <c r="LAY83" s="5"/>
      <c r="LAZ83" s="5"/>
      <c r="LBA83" s="5"/>
      <c r="LBB83" s="5"/>
      <c r="LBC83" s="5"/>
      <c r="LBD83" s="5"/>
      <c r="LBE83" s="5"/>
      <c r="LBF83" s="5"/>
      <c r="LBG83" s="5"/>
      <c r="LBH83" s="5"/>
      <c r="LBI83" s="5"/>
      <c r="LBJ83" s="5"/>
      <c r="LBK83" s="5"/>
      <c r="LBL83" s="5"/>
      <c r="LBM83" s="5"/>
      <c r="LBN83" s="5"/>
      <c r="LBO83" s="5"/>
      <c r="LBP83" s="5"/>
      <c r="LBQ83" s="5"/>
      <c r="LBR83" s="5"/>
      <c r="LBS83" s="5"/>
      <c r="LBT83" s="5"/>
      <c r="LBU83" s="5"/>
      <c r="LBV83" s="5"/>
      <c r="LBW83" s="5"/>
      <c r="LBX83" s="5"/>
      <c r="LBY83" s="5"/>
      <c r="LBZ83" s="5"/>
      <c r="LCA83" s="5"/>
      <c r="LCB83" s="5"/>
      <c r="LCC83" s="5"/>
      <c r="LCD83" s="5"/>
      <c r="LCE83" s="5"/>
      <c r="LCF83" s="5"/>
      <c r="LCG83" s="5"/>
      <c r="LCH83" s="5"/>
      <c r="LCI83" s="5"/>
      <c r="LCJ83" s="5"/>
      <c r="LCK83" s="5"/>
      <c r="LCL83" s="5"/>
      <c r="LCM83" s="5"/>
      <c r="LCN83" s="5"/>
      <c r="LCO83" s="5"/>
      <c r="LCP83" s="5"/>
      <c r="LCQ83" s="5"/>
      <c r="LCR83" s="5"/>
      <c r="LCS83" s="5"/>
      <c r="LCT83" s="5"/>
      <c r="LCU83" s="5"/>
      <c r="LCV83" s="5"/>
      <c r="LCW83" s="5"/>
      <c r="LCX83" s="5"/>
      <c r="LCY83" s="5"/>
      <c r="LCZ83" s="5"/>
      <c r="LDA83" s="5"/>
      <c r="LDB83" s="5"/>
      <c r="LDC83" s="5"/>
      <c r="LDD83" s="5"/>
      <c r="LDE83" s="5"/>
      <c r="LDF83" s="5"/>
      <c r="LDG83" s="5"/>
      <c r="LDH83" s="5"/>
      <c r="LDI83" s="5"/>
      <c r="LDJ83" s="5"/>
      <c r="LDK83" s="5"/>
      <c r="LDL83" s="5"/>
      <c r="LDM83" s="5"/>
      <c r="LDN83" s="5"/>
      <c r="LDO83" s="5"/>
      <c r="LDP83" s="5"/>
      <c r="LDQ83" s="5"/>
      <c r="LDR83" s="5"/>
      <c r="LDS83" s="5"/>
      <c r="LDT83" s="5"/>
      <c r="LDU83" s="5"/>
      <c r="LDV83" s="5"/>
      <c r="LDW83" s="5"/>
      <c r="LDX83" s="5"/>
      <c r="LDY83" s="5"/>
      <c r="LDZ83" s="5"/>
      <c r="LEA83" s="5"/>
      <c r="LEB83" s="5"/>
      <c r="LEC83" s="5"/>
      <c r="LED83" s="5"/>
      <c r="LEE83" s="5"/>
      <c r="LEF83" s="5"/>
      <c r="LEG83" s="5"/>
      <c r="LEH83" s="5"/>
      <c r="LEI83" s="5"/>
      <c r="LEJ83" s="5"/>
      <c r="LEK83" s="5"/>
      <c r="LEL83" s="5"/>
      <c r="LEM83" s="5"/>
      <c r="LEN83" s="5"/>
      <c r="LEO83" s="5"/>
      <c r="LEP83" s="5"/>
      <c r="LEQ83" s="5"/>
      <c r="LER83" s="5"/>
      <c r="LES83" s="5"/>
      <c r="LET83" s="5"/>
      <c r="LEU83" s="5"/>
      <c r="LEV83" s="5"/>
      <c r="LEW83" s="5"/>
      <c r="LEX83" s="5"/>
      <c r="LEY83" s="5"/>
      <c r="LEZ83" s="5"/>
      <c r="LFA83" s="5"/>
      <c r="LFB83" s="5"/>
      <c r="LFC83" s="5"/>
      <c r="LFD83" s="5"/>
      <c r="LFE83" s="5"/>
      <c r="LFF83" s="5"/>
      <c r="LFG83" s="5"/>
      <c r="LFH83" s="5"/>
      <c r="LFI83" s="5"/>
      <c r="LFJ83" s="5"/>
      <c r="LFK83" s="5"/>
      <c r="LFL83" s="5"/>
      <c r="LFM83" s="5"/>
      <c r="LFN83" s="5"/>
      <c r="LFO83" s="5"/>
      <c r="LFP83" s="5"/>
      <c r="LFQ83" s="5"/>
      <c r="LFR83" s="5"/>
      <c r="LFS83" s="5"/>
      <c r="LFT83" s="5"/>
      <c r="LFU83" s="5"/>
      <c r="LFV83" s="5"/>
      <c r="LFW83" s="5"/>
      <c r="LFX83" s="5"/>
      <c r="LFY83" s="5"/>
      <c r="LFZ83" s="5"/>
      <c r="LGA83" s="5"/>
      <c r="LGB83" s="5"/>
      <c r="LGC83" s="5"/>
      <c r="LGD83" s="5"/>
      <c r="LGE83" s="5"/>
      <c r="LGF83" s="5"/>
      <c r="LGG83" s="5"/>
      <c r="LGH83" s="5"/>
      <c r="LGI83" s="5"/>
      <c r="LGJ83" s="5"/>
      <c r="LGK83" s="5"/>
      <c r="LGL83" s="5"/>
      <c r="LGM83" s="5"/>
      <c r="LGN83" s="5"/>
      <c r="LGO83" s="5"/>
      <c r="LGP83" s="5"/>
      <c r="LGQ83" s="5"/>
      <c r="LGR83" s="5"/>
      <c r="LGS83" s="5"/>
      <c r="LGT83" s="5"/>
      <c r="LGU83" s="5"/>
      <c r="LGV83" s="5"/>
      <c r="LGW83" s="5"/>
      <c r="LGX83" s="5"/>
      <c r="LGY83" s="5"/>
      <c r="LGZ83" s="5"/>
      <c r="LHA83" s="5"/>
      <c r="LHB83" s="5"/>
      <c r="LHC83" s="5"/>
      <c r="LHD83" s="5"/>
      <c r="LHE83" s="5"/>
      <c r="LHF83" s="5"/>
      <c r="LHG83" s="5"/>
      <c r="LHH83" s="5"/>
      <c r="LHI83" s="5"/>
      <c r="LHJ83" s="5"/>
      <c r="LHK83" s="5"/>
      <c r="LHL83" s="5"/>
      <c r="LHM83" s="5"/>
      <c r="LHN83" s="5"/>
      <c r="LHO83" s="5"/>
      <c r="LHP83" s="5"/>
      <c r="LHQ83" s="5"/>
      <c r="LHR83" s="5"/>
      <c r="LHS83" s="5"/>
      <c r="LHT83" s="5"/>
      <c r="LHU83" s="5"/>
      <c r="LHV83" s="5"/>
      <c r="LHW83" s="5"/>
      <c r="LHX83" s="5"/>
      <c r="LHY83" s="5"/>
      <c r="LHZ83" s="5"/>
      <c r="LIA83" s="5"/>
      <c r="LIB83" s="5"/>
      <c r="LIC83" s="5"/>
      <c r="LID83" s="5"/>
      <c r="LIE83" s="5"/>
      <c r="LIF83" s="5"/>
      <c r="LIG83" s="5"/>
      <c r="LIH83" s="5"/>
      <c r="LII83" s="5"/>
      <c r="LIJ83" s="5"/>
      <c r="LIK83" s="5"/>
      <c r="LIL83" s="5"/>
      <c r="LIM83" s="5"/>
      <c r="LIN83" s="5"/>
      <c r="LIO83" s="5"/>
      <c r="LIP83" s="5"/>
      <c r="LIQ83" s="5"/>
      <c r="LIR83" s="5"/>
      <c r="LIS83" s="5"/>
      <c r="LIT83" s="5"/>
      <c r="LIU83" s="5"/>
      <c r="LIV83" s="5"/>
      <c r="LIW83" s="5"/>
      <c r="LIX83" s="5"/>
      <c r="LIY83" s="5"/>
      <c r="LIZ83" s="5"/>
      <c r="LJA83" s="5"/>
      <c r="LJB83" s="5"/>
      <c r="LJC83" s="5"/>
      <c r="LJD83" s="5"/>
      <c r="LJE83" s="5"/>
      <c r="LJF83" s="5"/>
      <c r="LJG83" s="5"/>
      <c r="LJH83" s="5"/>
      <c r="LJI83" s="5"/>
      <c r="LJJ83" s="5"/>
      <c r="LJK83" s="5"/>
      <c r="LJL83" s="5"/>
      <c r="LJM83" s="5"/>
      <c r="LJN83" s="5"/>
      <c r="LJO83" s="5"/>
      <c r="LJP83" s="5"/>
      <c r="LJQ83" s="5"/>
      <c r="LJR83" s="5"/>
      <c r="LJS83" s="5"/>
      <c r="LJT83" s="5"/>
      <c r="LJU83" s="5"/>
      <c r="LJV83" s="5"/>
      <c r="LJW83" s="5"/>
      <c r="LJX83" s="5"/>
      <c r="LJY83" s="5"/>
      <c r="LJZ83" s="5"/>
      <c r="LKA83" s="5"/>
      <c r="LKB83" s="5"/>
      <c r="LKC83" s="5"/>
      <c r="LKD83" s="5"/>
      <c r="LKE83" s="5"/>
      <c r="LKF83" s="5"/>
      <c r="LKG83" s="5"/>
      <c r="LKH83" s="5"/>
      <c r="LKI83" s="5"/>
      <c r="LKJ83" s="5"/>
      <c r="LKK83" s="5"/>
      <c r="LKL83" s="5"/>
      <c r="LKM83" s="5"/>
      <c r="LKN83" s="5"/>
      <c r="LKO83" s="5"/>
      <c r="LKP83" s="5"/>
      <c r="LKQ83" s="5"/>
      <c r="LKR83" s="5"/>
      <c r="LKS83" s="5"/>
      <c r="LKT83" s="5"/>
      <c r="LKU83" s="5"/>
      <c r="LKV83" s="5"/>
      <c r="LKW83" s="5"/>
      <c r="LKX83" s="5"/>
      <c r="LKY83" s="5"/>
      <c r="LKZ83" s="5"/>
      <c r="LLA83" s="5"/>
      <c r="LLB83" s="5"/>
      <c r="LLC83" s="5"/>
      <c r="LLD83" s="5"/>
      <c r="LLE83" s="5"/>
      <c r="LLF83" s="5"/>
      <c r="LLG83" s="5"/>
      <c r="LLH83" s="5"/>
      <c r="LLI83" s="5"/>
      <c r="LLJ83" s="5"/>
      <c r="LLK83" s="5"/>
      <c r="LLL83" s="5"/>
      <c r="LLM83" s="5"/>
      <c r="LLN83" s="5"/>
      <c r="LLO83" s="5"/>
      <c r="LLP83" s="5"/>
      <c r="LLQ83" s="5"/>
      <c r="LLR83" s="5"/>
      <c r="LLS83" s="5"/>
      <c r="LLT83" s="5"/>
      <c r="LLU83" s="5"/>
      <c r="LLV83" s="5"/>
      <c r="LLW83" s="5"/>
      <c r="LLX83" s="5"/>
      <c r="LLY83" s="5"/>
      <c r="LLZ83" s="5"/>
      <c r="LMA83" s="5"/>
      <c r="LMB83" s="5"/>
      <c r="LMC83" s="5"/>
      <c r="LMD83" s="5"/>
      <c r="LME83" s="5"/>
      <c r="LMF83" s="5"/>
      <c r="LMG83" s="5"/>
      <c r="LMH83" s="5"/>
      <c r="LMI83" s="5"/>
      <c r="LMJ83" s="5"/>
      <c r="LMK83" s="5"/>
      <c r="LML83" s="5"/>
      <c r="LMM83" s="5"/>
      <c r="LMN83" s="5"/>
      <c r="LMO83" s="5"/>
      <c r="LMP83" s="5"/>
      <c r="LMQ83" s="5"/>
      <c r="LMR83" s="5"/>
      <c r="LMS83" s="5"/>
      <c r="LMT83" s="5"/>
      <c r="LMU83" s="5"/>
      <c r="LMV83" s="5"/>
      <c r="LMW83" s="5"/>
      <c r="LMX83" s="5"/>
      <c r="LMY83" s="5"/>
      <c r="LMZ83" s="5"/>
      <c r="LNA83" s="5"/>
      <c r="LNB83" s="5"/>
      <c r="LNC83" s="5"/>
      <c r="LND83" s="5"/>
      <c r="LNE83" s="5"/>
      <c r="LNF83" s="5"/>
      <c r="LNG83" s="5"/>
      <c r="LNH83" s="5"/>
      <c r="LNI83" s="5"/>
      <c r="LNJ83" s="5"/>
      <c r="LNK83" s="5"/>
      <c r="LNL83" s="5"/>
      <c r="LNM83" s="5"/>
      <c r="LNN83" s="5"/>
      <c r="LNO83" s="5"/>
      <c r="LNP83" s="5"/>
      <c r="LNQ83" s="5"/>
      <c r="LNR83" s="5"/>
      <c r="LNS83" s="5"/>
      <c r="LNT83" s="5"/>
      <c r="LNU83" s="5"/>
      <c r="LNV83" s="5"/>
      <c r="LNW83" s="5"/>
      <c r="LNX83" s="5"/>
      <c r="LNY83" s="5"/>
      <c r="LNZ83" s="5"/>
      <c r="LOA83" s="5"/>
      <c r="LOB83" s="5"/>
      <c r="LOC83" s="5"/>
      <c r="LOD83" s="5"/>
      <c r="LOE83" s="5"/>
      <c r="LOF83" s="5"/>
      <c r="LOG83" s="5"/>
      <c r="LOH83" s="5"/>
      <c r="LOI83" s="5"/>
      <c r="LOJ83" s="5"/>
      <c r="LOK83" s="5"/>
      <c r="LOL83" s="5"/>
      <c r="LOM83" s="5"/>
      <c r="LON83" s="5"/>
      <c r="LOO83" s="5"/>
      <c r="LOP83" s="5"/>
      <c r="LOQ83" s="5"/>
      <c r="LOR83" s="5"/>
      <c r="LOS83" s="5"/>
      <c r="LOT83" s="5"/>
      <c r="LOU83" s="5"/>
      <c r="LOV83" s="5"/>
      <c r="LOW83" s="5"/>
      <c r="LOX83" s="5"/>
      <c r="LOY83" s="5"/>
      <c r="LOZ83" s="5"/>
      <c r="LPA83" s="5"/>
      <c r="LPB83" s="5"/>
      <c r="LPC83" s="5"/>
      <c r="LPD83" s="5"/>
      <c r="LPE83" s="5"/>
      <c r="LPF83" s="5"/>
      <c r="LPG83" s="5"/>
      <c r="LPH83" s="5"/>
      <c r="LPI83" s="5"/>
      <c r="LPJ83" s="5"/>
      <c r="LPK83" s="5"/>
      <c r="LPL83" s="5"/>
      <c r="LPM83" s="5"/>
      <c r="LPN83" s="5"/>
      <c r="LPO83" s="5"/>
      <c r="LPP83" s="5"/>
      <c r="LPQ83" s="5"/>
      <c r="LPR83" s="5"/>
      <c r="LPS83" s="5"/>
      <c r="LPT83" s="5"/>
      <c r="LPU83" s="5"/>
      <c r="LPV83" s="5"/>
      <c r="LPW83" s="5"/>
      <c r="LPX83" s="5"/>
      <c r="LPY83" s="5"/>
      <c r="LPZ83" s="5"/>
      <c r="LQA83" s="5"/>
      <c r="LQB83" s="5"/>
      <c r="LQC83" s="5"/>
      <c r="LQD83" s="5"/>
      <c r="LQE83" s="5"/>
      <c r="LQF83" s="5"/>
      <c r="LQG83" s="5"/>
      <c r="LQH83" s="5"/>
      <c r="LQI83" s="5"/>
      <c r="LQJ83" s="5"/>
      <c r="LQK83" s="5"/>
      <c r="LQL83" s="5"/>
      <c r="LQM83" s="5"/>
      <c r="LQN83" s="5"/>
      <c r="LQO83" s="5"/>
      <c r="LQP83" s="5"/>
      <c r="LQQ83" s="5"/>
      <c r="LQR83" s="5"/>
      <c r="LQS83" s="5"/>
      <c r="LQT83" s="5"/>
      <c r="LQU83" s="5"/>
      <c r="LQV83" s="5"/>
      <c r="LQW83" s="5"/>
      <c r="LQX83" s="5"/>
      <c r="LQY83" s="5"/>
      <c r="LQZ83" s="5"/>
      <c r="LRA83" s="5"/>
      <c r="LRB83" s="5"/>
      <c r="LRC83" s="5"/>
      <c r="LRD83" s="5"/>
      <c r="LRE83" s="5"/>
      <c r="LRF83" s="5"/>
      <c r="LRG83" s="5"/>
      <c r="LRH83" s="5"/>
      <c r="LRI83" s="5"/>
      <c r="LRJ83" s="5"/>
      <c r="LRK83" s="5"/>
      <c r="LRL83" s="5"/>
      <c r="LRM83" s="5"/>
      <c r="LRN83" s="5"/>
      <c r="LRO83" s="5"/>
      <c r="LRP83" s="5"/>
      <c r="LRQ83" s="5"/>
      <c r="LRR83" s="5"/>
      <c r="LRS83" s="5"/>
      <c r="LRT83" s="5"/>
      <c r="LRU83" s="5"/>
      <c r="LRV83" s="5"/>
      <c r="LRW83" s="5"/>
      <c r="LRX83" s="5"/>
      <c r="LRY83" s="5"/>
      <c r="LRZ83" s="5"/>
      <c r="LSA83" s="5"/>
      <c r="LSB83" s="5"/>
      <c r="LSC83" s="5"/>
      <c r="LSD83" s="5"/>
      <c r="LSE83" s="5"/>
      <c r="LSF83" s="5"/>
      <c r="LSG83" s="5"/>
      <c r="LSH83" s="5"/>
      <c r="LSI83" s="5"/>
      <c r="LSJ83" s="5"/>
      <c r="LSK83" s="5"/>
      <c r="LSL83" s="5"/>
      <c r="LSM83" s="5"/>
      <c r="LSN83" s="5"/>
      <c r="LSO83" s="5"/>
      <c r="LSP83" s="5"/>
      <c r="LSQ83" s="5"/>
      <c r="LSR83" s="5"/>
      <c r="LSS83" s="5"/>
      <c r="LST83" s="5"/>
      <c r="LSU83" s="5"/>
      <c r="LSV83" s="5"/>
      <c r="LSW83" s="5"/>
      <c r="LSX83" s="5"/>
      <c r="LSY83" s="5"/>
      <c r="LSZ83" s="5"/>
      <c r="LTA83" s="5"/>
      <c r="LTB83" s="5"/>
      <c r="LTC83" s="5"/>
      <c r="LTD83" s="5"/>
      <c r="LTE83" s="5"/>
      <c r="LTF83" s="5"/>
      <c r="LTG83" s="5"/>
      <c r="LTH83" s="5"/>
      <c r="LTI83" s="5"/>
      <c r="LTJ83" s="5"/>
      <c r="LTK83" s="5"/>
      <c r="LTL83" s="5"/>
      <c r="LTM83" s="5"/>
      <c r="LTN83" s="5"/>
      <c r="LTO83" s="5"/>
      <c r="LTP83" s="5"/>
      <c r="LTQ83" s="5"/>
      <c r="LTR83" s="5"/>
      <c r="LTS83" s="5"/>
      <c r="LTT83" s="5"/>
      <c r="LTU83" s="5"/>
      <c r="LTV83" s="5"/>
      <c r="LTW83" s="5"/>
      <c r="LTX83" s="5"/>
      <c r="LTY83" s="5"/>
      <c r="LTZ83" s="5"/>
      <c r="LUA83" s="5"/>
      <c r="LUB83" s="5"/>
      <c r="LUC83" s="5"/>
      <c r="LUD83" s="5"/>
      <c r="LUE83" s="5"/>
      <c r="LUF83" s="5"/>
      <c r="LUG83" s="5"/>
      <c r="LUH83" s="5"/>
      <c r="LUI83" s="5"/>
      <c r="LUJ83" s="5"/>
      <c r="LUK83" s="5"/>
      <c r="LUL83" s="5"/>
      <c r="LUM83" s="5"/>
      <c r="LUN83" s="5"/>
      <c r="LUO83" s="5"/>
      <c r="LUP83" s="5"/>
      <c r="LUQ83" s="5"/>
      <c r="LUR83" s="5"/>
      <c r="LUS83" s="5"/>
      <c r="LUT83" s="5"/>
      <c r="LUU83" s="5"/>
      <c r="LUV83" s="5"/>
      <c r="LUW83" s="5"/>
      <c r="LUX83" s="5"/>
      <c r="LUY83" s="5"/>
      <c r="LUZ83" s="5"/>
      <c r="LVA83" s="5"/>
      <c r="LVB83" s="5"/>
      <c r="LVC83" s="5"/>
      <c r="LVD83" s="5"/>
      <c r="LVE83" s="5"/>
      <c r="LVF83" s="5"/>
      <c r="LVG83" s="5"/>
      <c r="LVH83" s="5"/>
      <c r="LVI83" s="5"/>
      <c r="LVJ83" s="5"/>
      <c r="LVK83" s="5"/>
      <c r="LVL83" s="5"/>
      <c r="LVM83" s="5"/>
      <c r="LVN83" s="5"/>
      <c r="LVO83" s="5"/>
      <c r="LVP83" s="5"/>
      <c r="LVQ83" s="5"/>
      <c r="LVR83" s="5"/>
      <c r="LVS83" s="5"/>
      <c r="LVT83" s="5"/>
      <c r="LVU83" s="5"/>
      <c r="LVV83" s="5"/>
      <c r="LVW83" s="5"/>
      <c r="LVX83" s="5"/>
      <c r="LVY83" s="5"/>
      <c r="LVZ83" s="5"/>
      <c r="LWA83" s="5"/>
      <c r="LWB83" s="5"/>
      <c r="LWC83" s="5"/>
      <c r="LWD83" s="5"/>
      <c r="LWE83" s="5"/>
      <c r="LWF83" s="5"/>
      <c r="LWG83" s="5"/>
      <c r="LWH83" s="5"/>
      <c r="LWI83" s="5"/>
      <c r="LWJ83" s="5"/>
      <c r="LWK83" s="5"/>
      <c r="LWL83" s="5"/>
      <c r="LWM83" s="5"/>
      <c r="LWN83" s="5"/>
      <c r="LWO83" s="5"/>
      <c r="LWP83" s="5"/>
      <c r="LWQ83" s="5"/>
      <c r="LWR83" s="5"/>
      <c r="LWS83" s="5"/>
      <c r="LWT83" s="5"/>
      <c r="LWU83" s="5"/>
      <c r="LWV83" s="5"/>
      <c r="LWW83" s="5"/>
      <c r="LWX83" s="5"/>
      <c r="LWY83" s="5"/>
      <c r="LWZ83" s="5"/>
      <c r="LXA83" s="5"/>
      <c r="LXB83" s="5"/>
      <c r="LXC83" s="5"/>
      <c r="LXD83" s="5"/>
      <c r="LXE83" s="5"/>
      <c r="LXF83" s="5"/>
      <c r="LXG83" s="5"/>
      <c r="LXH83" s="5"/>
      <c r="LXI83" s="5"/>
      <c r="LXJ83" s="5"/>
      <c r="LXK83" s="5"/>
      <c r="LXL83" s="5"/>
      <c r="LXM83" s="5"/>
      <c r="LXN83" s="5"/>
      <c r="LXO83" s="5"/>
      <c r="LXP83" s="5"/>
      <c r="LXQ83" s="5"/>
      <c r="LXR83" s="5"/>
      <c r="LXS83" s="5"/>
      <c r="LXT83" s="5"/>
      <c r="LXU83" s="5"/>
      <c r="LXV83" s="5"/>
      <c r="LXW83" s="5"/>
      <c r="LXX83" s="5"/>
      <c r="LXY83" s="5"/>
      <c r="LXZ83" s="5"/>
      <c r="LYA83" s="5"/>
      <c r="LYB83" s="5"/>
      <c r="LYC83" s="5"/>
      <c r="LYD83" s="5"/>
      <c r="LYE83" s="5"/>
      <c r="LYF83" s="5"/>
      <c r="LYG83" s="5"/>
      <c r="LYH83" s="5"/>
      <c r="LYI83" s="5"/>
      <c r="LYJ83" s="5"/>
      <c r="LYK83" s="5"/>
      <c r="LYL83" s="5"/>
      <c r="LYM83" s="5"/>
      <c r="LYN83" s="5"/>
      <c r="LYO83" s="5"/>
      <c r="LYP83" s="5"/>
      <c r="LYQ83" s="5"/>
      <c r="LYR83" s="5"/>
      <c r="LYS83" s="5"/>
      <c r="LYT83" s="5"/>
      <c r="LYU83" s="5"/>
      <c r="LYV83" s="5"/>
      <c r="LYW83" s="5"/>
      <c r="LYX83" s="5"/>
      <c r="LYY83" s="5"/>
      <c r="LYZ83" s="5"/>
      <c r="LZA83" s="5"/>
      <c r="LZB83" s="5"/>
      <c r="LZC83" s="5"/>
      <c r="LZD83" s="5"/>
      <c r="LZE83" s="5"/>
      <c r="LZF83" s="5"/>
      <c r="LZG83" s="5"/>
      <c r="LZH83" s="5"/>
      <c r="LZI83" s="5"/>
      <c r="LZJ83" s="5"/>
      <c r="LZK83" s="5"/>
      <c r="LZL83" s="5"/>
      <c r="LZM83" s="5"/>
      <c r="LZN83" s="5"/>
      <c r="LZO83" s="5"/>
      <c r="LZP83" s="5"/>
      <c r="LZQ83" s="5"/>
      <c r="LZR83" s="5"/>
      <c r="LZS83" s="5"/>
      <c r="LZT83" s="5"/>
      <c r="LZU83" s="5"/>
      <c r="LZV83" s="5"/>
      <c r="LZW83" s="5"/>
      <c r="LZX83" s="5"/>
      <c r="LZY83" s="5"/>
      <c r="LZZ83" s="5"/>
      <c r="MAA83" s="5"/>
      <c r="MAB83" s="5"/>
      <c r="MAC83" s="5"/>
      <c r="MAD83" s="5"/>
      <c r="MAE83" s="5"/>
      <c r="MAF83" s="5"/>
      <c r="MAG83" s="5"/>
      <c r="MAH83" s="5"/>
      <c r="MAI83" s="5"/>
      <c r="MAJ83" s="5"/>
      <c r="MAK83" s="5"/>
      <c r="MAL83" s="5"/>
      <c r="MAM83" s="5"/>
      <c r="MAN83" s="5"/>
      <c r="MAO83" s="5"/>
      <c r="MAP83" s="5"/>
      <c r="MAQ83" s="5"/>
      <c r="MAR83" s="5"/>
      <c r="MAS83" s="5"/>
      <c r="MAT83" s="5"/>
      <c r="MAU83" s="5"/>
      <c r="MAV83" s="5"/>
      <c r="MAW83" s="5"/>
      <c r="MAX83" s="5"/>
      <c r="MAY83" s="5"/>
      <c r="MAZ83" s="5"/>
      <c r="MBA83" s="5"/>
      <c r="MBB83" s="5"/>
      <c r="MBC83" s="5"/>
      <c r="MBD83" s="5"/>
      <c r="MBE83" s="5"/>
      <c r="MBF83" s="5"/>
      <c r="MBG83" s="5"/>
      <c r="MBH83" s="5"/>
      <c r="MBI83" s="5"/>
      <c r="MBJ83" s="5"/>
      <c r="MBK83" s="5"/>
      <c r="MBL83" s="5"/>
      <c r="MBM83" s="5"/>
      <c r="MBN83" s="5"/>
      <c r="MBO83" s="5"/>
      <c r="MBP83" s="5"/>
      <c r="MBQ83" s="5"/>
      <c r="MBR83" s="5"/>
      <c r="MBS83" s="5"/>
      <c r="MBT83" s="5"/>
      <c r="MBU83" s="5"/>
      <c r="MBV83" s="5"/>
      <c r="MBW83" s="5"/>
      <c r="MBX83" s="5"/>
      <c r="MBY83" s="5"/>
      <c r="MBZ83" s="5"/>
      <c r="MCA83" s="5"/>
      <c r="MCB83" s="5"/>
      <c r="MCC83" s="5"/>
      <c r="MCD83" s="5"/>
      <c r="MCE83" s="5"/>
      <c r="MCF83" s="5"/>
      <c r="MCG83" s="5"/>
      <c r="MCH83" s="5"/>
      <c r="MCI83" s="5"/>
      <c r="MCJ83" s="5"/>
      <c r="MCK83" s="5"/>
      <c r="MCL83" s="5"/>
      <c r="MCM83" s="5"/>
      <c r="MCN83" s="5"/>
      <c r="MCO83" s="5"/>
      <c r="MCP83" s="5"/>
      <c r="MCQ83" s="5"/>
      <c r="MCR83" s="5"/>
      <c r="MCS83" s="5"/>
      <c r="MCT83" s="5"/>
      <c r="MCU83" s="5"/>
      <c r="MCV83" s="5"/>
      <c r="MCW83" s="5"/>
      <c r="MCX83" s="5"/>
      <c r="MCY83" s="5"/>
      <c r="MCZ83" s="5"/>
      <c r="MDA83" s="5"/>
      <c r="MDB83" s="5"/>
      <c r="MDC83" s="5"/>
      <c r="MDD83" s="5"/>
      <c r="MDE83" s="5"/>
      <c r="MDF83" s="5"/>
      <c r="MDG83" s="5"/>
      <c r="MDH83" s="5"/>
      <c r="MDI83" s="5"/>
      <c r="MDJ83" s="5"/>
      <c r="MDK83" s="5"/>
      <c r="MDL83" s="5"/>
      <c r="MDM83" s="5"/>
      <c r="MDN83" s="5"/>
      <c r="MDO83" s="5"/>
      <c r="MDP83" s="5"/>
      <c r="MDQ83" s="5"/>
      <c r="MDR83" s="5"/>
      <c r="MDS83" s="5"/>
      <c r="MDT83" s="5"/>
      <c r="MDU83" s="5"/>
      <c r="MDV83" s="5"/>
      <c r="MDW83" s="5"/>
      <c r="MDX83" s="5"/>
      <c r="MDY83" s="5"/>
      <c r="MDZ83" s="5"/>
      <c r="MEA83" s="5"/>
      <c r="MEB83" s="5"/>
      <c r="MEC83" s="5"/>
      <c r="MED83" s="5"/>
      <c r="MEE83" s="5"/>
      <c r="MEF83" s="5"/>
      <c r="MEG83" s="5"/>
      <c r="MEH83" s="5"/>
      <c r="MEI83" s="5"/>
      <c r="MEJ83" s="5"/>
      <c r="MEK83" s="5"/>
      <c r="MEL83" s="5"/>
      <c r="MEM83" s="5"/>
      <c r="MEN83" s="5"/>
      <c r="MEO83" s="5"/>
      <c r="MEP83" s="5"/>
      <c r="MEQ83" s="5"/>
      <c r="MER83" s="5"/>
      <c r="MES83" s="5"/>
      <c r="MET83" s="5"/>
      <c r="MEU83" s="5"/>
      <c r="MEV83" s="5"/>
      <c r="MEW83" s="5"/>
      <c r="MEX83" s="5"/>
      <c r="MEY83" s="5"/>
      <c r="MEZ83" s="5"/>
      <c r="MFA83" s="5"/>
      <c r="MFB83" s="5"/>
      <c r="MFC83" s="5"/>
      <c r="MFD83" s="5"/>
      <c r="MFE83" s="5"/>
      <c r="MFF83" s="5"/>
      <c r="MFG83" s="5"/>
      <c r="MFH83" s="5"/>
      <c r="MFI83" s="5"/>
      <c r="MFJ83" s="5"/>
      <c r="MFK83" s="5"/>
      <c r="MFL83" s="5"/>
      <c r="MFM83" s="5"/>
      <c r="MFN83" s="5"/>
      <c r="MFO83" s="5"/>
      <c r="MFP83" s="5"/>
      <c r="MFQ83" s="5"/>
      <c r="MFR83" s="5"/>
      <c r="MFS83" s="5"/>
      <c r="MFT83" s="5"/>
      <c r="MFU83" s="5"/>
      <c r="MFV83" s="5"/>
      <c r="MFW83" s="5"/>
      <c r="MFX83" s="5"/>
      <c r="MFY83" s="5"/>
      <c r="MFZ83" s="5"/>
      <c r="MGA83" s="5"/>
      <c r="MGB83" s="5"/>
      <c r="MGC83" s="5"/>
      <c r="MGD83" s="5"/>
      <c r="MGE83" s="5"/>
      <c r="MGF83" s="5"/>
      <c r="MGG83" s="5"/>
      <c r="MGH83" s="5"/>
      <c r="MGI83" s="5"/>
      <c r="MGJ83" s="5"/>
      <c r="MGK83" s="5"/>
      <c r="MGL83" s="5"/>
      <c r="MGM83" s="5"/>
      <c r="MGN83" s="5"/>
      <c r="MGO83" s="5"/>
      <c r="MGP83" s="5"/>
      <c r="MGQ83" s="5"/>
      <c r="MGR83" s="5"/>
      <c r="MGS83" s="5"/>
      <c r="MGT83" s="5"/>
      <c r="MGU83" s="5"/>
      <c r="MGV83" s="5"/>
      <c r="MGW83" s="5"/>
      <c r="MGX83" s="5"/>
      <c r="MGY83" s="5"/>
      <c r="MGZ83" s="5"/>
      <c r="MHA83" s="5"/>
      <c r="MHB83" s="5"/>
      <c r="MHC83" s="5"/>
      <c r="MHD83" s="5"/>
      <c r="MHE83" s="5"/>
      <c r="MHF83" s="5"/>
      <c r="MHG83" s="5"/>
      <c r="MHH83" s="5"/>
      <c r="MHI83" s="5"/>
      <c r="MHJ83" s="5"/>
      <c r="MHK83" s="5"/>
      <c r="MHL83" s="5"/>
      <c r="MHM83" s="5"/>
      <c r="MHN83" s="5"/>
      <c r="MHO83" s="5"/>
      <c r="MHP83" s="5"/>
      <c r="MHQ83" s="5"/>
      <c r="MHR83" s="5"/>
      <c r="MHS83" s="5"/>
      <c r="MHT83" s="5"/>
      <c r="MHU83" s="5"/>
      <c r="MHV83" s="5"/>
      <c r="MHW83" s="5"/>
      <c r="MHX83" s="5"/>
      <c r="MHY83" s="5"/>
      <c r="MHZ83" s="5"/>
      <c r="MIA83" s="5"/>
      <c r="MIB83" s="5"/>
      <c r="MIC83" s="5"/>
      <c r="MID83" s="5"/>
      <c r="MIE83" s="5"/>
      <c r="MIF83" s="5"/>
      <c r="MIG83" s="5"/>
      <c r="MIH83" s="5"/>
      <c r="MII83" s="5"/>
      <c r="MIJ83" s="5"/>
      <c r="MIK83" s="5"/>
      <c r="MIL83" s="5"/>
      <c r="MIM83" s="5"/>
      <c r="MIN83" s="5"/>
      <c r="MIO83" s="5"/>
      <c r="MIP83" s="5"/>
      <c r="MIQ83" s="5"/>
      <c r="MIR83" s="5"/>
      <c r="MIS83" s="5"/>
      <c r="MIT83" s="5"/>
      <c r="MIU83" s="5"/>
      <c r="MIV83" s="5"/>
      <c r="MIW83" s="5"/>
      <c r="MIX83" s="5"/>
      <c r="MIY83" s="5"/>
      <c r="MIZ83" s="5"/>
      <c r="MJA83" s="5"/>
      <c r="MJB83" s="5"/>
      <c r="MJC83" s="5"/>
      <c r="MJD83" s="5"/>
      <c r="MJE83" s="5"/>
      <c r="MJF83" s="5"/>
      <c r="MJG83" s="5"/>
      <c r="MJH83" s="5"/>
      <c r="MJI83" s="5"/>
      <c r="MJJ83" s="5"/>
      <c r="MJK83" s="5"/>
      <c r="MJL83" s="5"/>
      <c r="MJM83" s="5"/>
      <c r="MJN83" s="5"/>
      <c r="MJO83" s="5"/>
      <c r="MJP83" s="5"/>
      <c r="MJQ83" s="5"/>
      <c r="MJR83" s="5"/>
      <c r="MJS83" s="5"/>
      <c r="MJT83" s="5"/>
      <c r="MJU83" s="5"/>
      <c r="MJV83" s="5"/>
      <c r="MJW83" s="5"/>
      <c r="MJX83" s="5"/>
      <c r="MJY83" s="5"/>
      <c r="MJZ83" s="5"/>
      <c r="MKA83" s="5"/>
      <c r="MKB83" s="5"/>
      <c r="MKC83" s="5"/>
      <c r="MKD83" s="5"/>
      <c r="MKE83" s="5"/>
      <c r="MKF83" s="5"/>
      <c r="MKG83" s="5"/>
      <c r="MKH83" s="5"/>
      <c r="MKI83" s="5"/>
      <c r="MKJ83" s="5"/>
      <c r="MKK83" s="5"/>
      <c r="MKL83" s="5"/>
      <c r="MKM83" s="5"/>
      <c r="MKN83" s="5"/>
      <c r="MKO83" s="5"/>
      <c r="MKP83" s="5"/>
      <c r="MKQ83" s="5"/>
      <c r="MKR83" s="5"/>
      <c r="MKS83" s="5"/>
      <c r="MKT83" s="5"/>
      <c r="MKU83" s="5"/>
      <c r="MKV83" s="5"/>
      <c r="MKW83" s="5"/>
      <c r="MKX83" s="5"/>
      <c r="MKY83" s="5"/>
      <c r="MKZ83" s="5"/>
      <c r="MLA83" s="5"/>
      <c r="MLB83" s="5"/>
      <c r="MLC83" s="5"/>
      <c r="MLD83" s="5"/>
      <c r="MLE83" s="5"/>
      <c r="MLF83" s="5"/>
      <c r="MLG83" s="5"/>
      <c r="MLH83" s="5"/>
      <c r="MLI83" s="5"/>
      <c r="MLJ83" s="5"/>
      <c r="MLK83" s="5"/>
      <c r="MLL83" s="5"/>
      <c r="MLM83" s="5"/>
      <c r="MLN83" s="5"/>
      <c r="MLO83" s="5"/>
      <c r="MLP83" s="5"/>
      <c r="MLQ83" s="5"/>
      <c r="MLR83" s="5"/>
      <c r="MLS83" s="5"/>
      <c r="MLT83" s="5"/>
      <c r="MLU83" s="5"/>
      <c r="MLV83" s="5"/>
      <c r="MLW83" s="5"/>
      <c r="MLX83" s="5"/>
      <c r="MLY83" s="5"/>
      <c r="MLZ83" s="5"/>
      <c r="MMA83" s="5"/>
      <c r="MMB83" s="5"/>
      <c r="MMC83" s="5"/>
      <c r="MMD83" s="5"/>
      <c r="MME83" s="5"/>
      <c r="MMF83" s="5"/>
      <c r="MMG83" s="5"/>
      <c r="MMH83" s="5"/>
      <c r="MMI83" s="5"/>
      <c r="MMJ83" s="5"/>
      <c r="MMK83" s="5"/>
      <c r="MML83" s="5"/>
      <c r="MMM83" s="5"/>
      <c r="MMN83" s="5"/>
      <c r="MMO83" s="5"/>
      <c r="MMP83" s="5"/>
      <c r="MMQ83" s="5"/>
      <c r="MMR83" s="5"/>
      <c r="MMS83" s="5"/>
      <c r="MMT83" s="5"/>
      <c r="MMU83" s="5"/>
      <c r="MMV83" s="5"/>
      <c r="MMW83" s="5"/>
      <c r="MMX83" s="5"/>
      <c r="MMY83" s="5"/>
      <c r="MMZ83" s="5"/>
      <c r="MNA83" s="5"/>
      <c r="MNB83" s="5"/>
      <c r="MNC83" s="5"/>
      <c r="MND83" s="5"/>
      <c r="MNE83" s="5"/>
      <c r="MNF83" s="5"/>
      <c r="MNG83" s="5"/>
      <c r="MNH83" s="5"/>
      <c r="MNI83" s="5"/>
      <c r="MNJ83" s="5"/>
      <c r="MNK83" s="5"/>
      <c r="MNL83" s="5"/>
      <c r="MNM83" s="5"/>
      <c r="MNN83" s="5"/>
      <c r="MNO83" s="5"/>
      <c r="MNP83" s="5"/>
      <c r="MNQ83" s="5"/>
      <c r="MNR83" s="5"/>
      <c r="MNS83" s="5"/>
      <c r="MNT83" s="5"/>
      <c r="MNU83" s="5"/>
      <c r="MNV83" s="5"/>
      <c r="MNW83" s="5"/>
      <c r="MNX83" s="5"/>
      <c r="MNY83" s="5"/>
      <c r="MNZ83" s="5"/>
      <c r="MOA83" s="5"/>
      <c r="MOB83" s="5"/>
      <c r="MOC83" s="5"/>
      <c r="MOD83" s="5"/>
      <c r="MOE83" s="5"/>
      <c r="MOF83" s="5"/>
      <c r="MOG83" s="5"/>
      <c r="MOH83" s="5"/>
      <c r="MOI83" s="5"/>
      <c r="MOJ83" s="5"/>
      <c r="MOK83" s="5"/>
      <c r="MOL83" s="5"/>
      <c r="MOM83" s="5"/>
      <c r="MON83" s="5"/>
      <c r="MOO83" s="5"/>
      <c r="MOP83" s="5"/>
      <c r="MOQ83" s="5"/>
      <c r="MOR83" s="5"/>
      <c r="MOS83" s="5"/>
      <c r="MOT83" s="5"/>
      <c r="MOU83" s="5"/>
      <c r="MOV83" s="5"/>
      <c r="MOW83" s="5"/>
      <c r="MOX83" s="5"/>
      <c r="MOY83" s="5"/>
      <c r="MOZ83" s="5"/>
      <c r="MPA83" s="5"/>
      <c r="MPB83" s="5"/>
      <c r="MPC83" s="5"/>
      <c r="MPD83" s="5"/>
      <c r="MPE83" s="5"/>
      <c r="MPF83" s="5"/>
      <c r="MPG83" s="5"/>
      <c r="MPH83" s="5"/>
      <c r="MPI83" s="5"/>
      <c r="MPJ83" s="5"/>
      <c r="MPK83" s="5"/>
      <c r="MPL83" s="5"/>
      <c r="MPM83" s="5"/>
      <c r="MPN83" s="5"/>
      <c r="MPO83" s="5"/>
      <c r="MPP83" s="5"/>
      <c r="MPQ83" s="5"/>
      <c r="MPR83" s="5"/>
      <c r="MPS83" s="5"/>
      <c r="MPT83" s="5"/>
      <c r="MPU83" s="5"/>
      <c r="MPV83" s="5"/>
      <c r="MPW83" s="5"/>
      <c r="MPX83" s="5"/>
      <c r="MPY83" s="5"/>
      <c r="MPZ83" s="5"/>
      <c r="MQA83" s="5"/>
      <c r="MQB83" s="5"/>
      <c r="MQC83" s="5"/>
      <c r="MQD83" s="5"/>
      <c r="MQE83" s="5"/>
      <c r="MQF83" s="5"/>
      <c r="MQG83" s="5"/>
      <c r="MQH83" s="5"/>
      <c r="MQI83" s="5"/>
      <c r="MQJ83" s="5"/>
      <c r="MQK83" s="5"/>
      <c r="MQL83" s="5"/>
      <c r="MQM83" s="5"/>
      <c r="MQN83" s="5"/>
      <c r="MQO83" s="5"/>
      <c r="MQP83" s="5"/>
      <c r="MQQ83" s="5"/>
      <c r="MQR83" s="5"/>
      <c r="MQS83" s="5"/>
      <c r="MQT83" s="5"/>
      <c r="MQU83" s="5"/>
      <c r="MQV83" s="5"/>
      <c r="MQW83" s="5"/>
      <c r="MQX83" s="5"/>
      <c r="MQY83" s="5"/>
      <c r="MQZ83" s="5"/>
      <c r="MRA83" s="5"/>
      <c r="MRB83" s="5"/>
      <c r="MRC83" s="5"/>
      <c r="MRD83" s="5"/>
      <c r="MRE83" s="5"/>
      <c r="MRF83" s="5"/>
      <c r="MRG83" s="5"/>
      <c r="MRH83" s="5"/>
      <c r="MRI83" s="5"/>
      <c r="MRJ83" s="5"/>
      <c r="MRK83" s="5"/>
      <c r="MRL83" s="5"/>
      <c r="MRM83" s="5"/>
      <c r="MRN83" s="5"/>
      <c r="MRO83" s="5"/>
      <c r="MRP83" s="5"/>
      <c r="MRQ83" s="5"/>
      <c r="MRR83" s="5"/>
      <c r="MRS83" s="5"/>
      <c r="MRT83" s="5"/>
      <c r="MRU83" s="5"/>
      <c r="MRV83" s="5"/>
      <c r="MRW83" s="5"/>
      <c r="MRX83" s="5"/>
      <c r="MRY83" s="5"/>
      <c r="MRZ83" s="5"/>
      <c r="MSA83" s="5"/>
      <c r="MSB83" s="5"/>
      <c r="MSC83" s="5"/>
      <c r="MSD83" s="5"/>
      <c r="MSE83" s="5"/>
      <c r="MSF83" s="5"/>
      <c r="MSG83" s="5"/>
      <c r="MSH83" s="5"/>
      <c r="MSI83" s="5"/>
      <c r="MSJ83" s="5"/>
      <c r="MSK83" s="5"/>
      <c r="MSL83" s="5"/>
      <c r="MSM83" s="5"/>
      <c r="MSN83" s="5"/>
      <c r="MSO83" s="5"/>
      <c r="MSP83" s="5"/>
      <c r="MSQ83" s="5"/>
      <c r="MSR83" s="5"/>
      <c r="MSS83" s="5"/>
      <c r="MST83" s="5"/>
      <c r="MSU83" s="5"/>
      <c r="MSV83" s="5"/>
      <c r="MSW83" s="5"/>
      <c r="MSX83" s="5"/>
      <c r="MSY83" s="5"/>
      <c r="MSZ83" s="5"/>
      <c r="MTA83" s="5"/>
      <c r="MTB83" s="5"/>
      <c r="MTC83" s="5"/>
      <c r="MTD83" s="5"/>
      <c r="MTE83" s="5"/>
      <c r="MTF83" s="5"/>
      <c r="MTG83" s="5"/>
      <c r="MTH83" s="5"/>
      <c r="MTI83" s="5"/>
      <c r="MTJ83" s="5"/>
      <c r="MTK83" s="5"/>
      <c r="MTL83" s="5"/>
      <c r="MTM83" s="5"/>
      <c r="MTN83" s="5"/>
      <c r="MTO83" s="5"/>
      <c r="MTP83" s="5"/>
      <c r="MTQ83" s="5"/>
      <c r="MTR83" s="5"/>
      <c r="MTS83" s="5"/>
      <c r="MTT83" s="5"/>
      <c r="MTU83" s="5"/>
      <c r="MTV83" s="5"/>
      <c r="MTW83" s="5"/>
      <c r="MTX83" s="5"/>
      <c r="MTY83" s="5"/>
      <c r="MTZ83" s="5"/>
      <c r="MUA83" s="5"/>
      <c r="MUB83" s="5"/>
      <c r="MUC83" s="5"/>
      <c r="MUD83" s="5"/>
      <c r="MUE83" s="5"/>
      <c r="MUF83" s="5"/>
      <c r="MUG83" s="5"/>
      <c r="MUH83" s="5"/>
      <c r="MUI83" s="5"/>
      <c r="MUJ83" s="5"/>
      <c r="MUK83" s="5"/>
      <c r="MUL83" s="5"/>
      <c r="MUM83" s="5"/>
      <c r="MUN83" s="5"/>
      <c r="MUO83" s="5"/>
      <c r="MUP83" s="5"/>
      <c r="MUQ83" s="5"/>
      <c r="MUR83" s="5"/>
      <c r="MUS83" s="5"/>
      <c r="MUT83" s="5"/>
      <c r="MUU83" s="5"/>
      <c r="MUV83" s="5"/>
      <c r="MUW83" s="5"/>
      <c r="MUX83" s="5"/>
      <c r="MUY83" s="5"/>
      <c r="MUZ83" s="5"/>
      <c r="MVA83" s="5"/>
      <c r="MVB83" s="5"/>
      <c r="MVC83" s="5"/>
      <c r="MVD83" s="5"/>
      <c r="MVE83" s="5"/>
      <c r="MVF83" s="5"/>
      <c r="MVG83" s="5"/>
      <c r="MVH83" s="5"/>
      <c r="MVI83" s="5"/>
      <c r="MVJ83" s="5"/>
      <c r="MVK83" s="5"/>
      <c r="MVL83" s="5"/>
      <c r="MVM83" s="5"/>
      <c r="MVN83" s="5"/>
      <c r="MVO83" s="5"/>
      <c r="MVP83" s="5"/>
      <c r="MVQ83" s="5"/>
      <c r="MVR83" s="5"/>
      <c r="MVS83" s="5"/>
      <c r="MVT83" s="5"/>
      <c r="MVU83" s="5"/>
      <c r="MVV83" s="5"/>
      <c r="MVW83" s="5"/>
      <c r="MVX83" s="5"/>
      <c r="MVY83" s="5"/>
      <c r="MVZ83" s="5"/>
      <c r="MWA83" s="5"/>
      <c r="MWB83" s="5"/>
      <c r="MWC83" s="5"/>
      <c r="MWD83" s="5"/>
      <c r="MWE83" s="5"/>
      <c r="MWF83" s="5"/>
      <c r="MWG83" s="5"/>
      <c r="MWH83" s="5"/>
      <c r="MWI83" s="5"/>
      <c r="MWJ83" s="5"/>
      <c r="MWK83" s="5"/>
      <c r="MWL83" s="5"/>
      <c r="MWM83" s="5"/>
      <c r="MWN83" s="5"/>
      <c r="MWO83" s="5"/>
      <c r="MWP83" s="5"/>
      <c r="MWQ83" s="5"/>
      <c r="MWR83" s="5"/>
      <c r="MWS83" s="5"/>
      <c r="MWT83" s="5"/>
      <c r="MWU83" s="5"/>
      <c r="MWV83" s="5"/>
      <c r="MWW83" s="5"/>
      <c r="MWX83" s="5"/>
      <c r="MWY83" s="5"/>
      <c r="MWZ83" s="5"/>
      <c r="MXA83" s="5"/>
      <c r="MXB83" s="5"/>
      <c r="MXC83" s="5"/>
      <c r="MXD83" s="5"/>
      <c r="MXE83" s="5"/>
      <c r="MXF83" s="5"/>
      <c r="MXG83" s="5"/>
      <c r="MXH83" s="5"/>
      <c r="MXI83" s="5"/>
      <c r="MXJ83" s="5"/>
      <c r="MXK83" s="5"/>
      <c r="MXL83" s="5"/>
      <c r="MXM83" s="5"/>
      <c r="MXN83" s="5"/>
      <c r="MXO83" s="5"/>
      <c r="MXP83" s="5"/>
      <c r="MXQ83" s="5"/>
      <c r="MXR83" s="5"/>
      <c r="MXS83" s="5"/>
      <c r="MXT83" s="5"/>
      <c r="MXU83" s="5"/>
      <c r="MXV83" s="5"/>
      <c r="MXW83" s="5"/>
      <c r="MXX83" s="5"/>
      <c r="MXY83" s="5"/>
      <c r="MXZ83" s="5"/>
      <c r="MYA83" s="5"/>
      <c r="MYB83" s="5"/>
      <c r="MYC83" s="5"/>
      <c r="MYD83" s="5"/>
      <c r="MYE83" s="5"/>
      <c r="MYF83" s="5"/>
      <c r="MYG83" s="5"/>
      <c r="MYH83" s="5"/>
      <c r="MYI83" s="5"/>
      <c r="MYJ83" s="5"/>
      <c r="MYK83" s="5"/>
      <c r="MYL83" s="5"/>
      <c r="MYM83" s="5"/>
      <c r="MYN83" s="5"/>
      <c r="MYO83" s="5"/>
      <c r="MYP83" s="5"/>
      <c r="MYQ83" s="5"/>
      <c r="MYR83" s="5"/>
      <c r="MYS83" s="5"/>
      <c r="MYT83" s="5"/>
      <c r="MYU83" s="5"/>
      <c r="MYV83" s="5"/>
      <c r="MYW83" s="5"/>
      <c r="MYX83" s="5"/>
      <c r="MYY83" s="5"/>
      <c r="MYZ83" s="5"/>
      <c r="MZA83" s="5"/>
      <c r="MZB83" s="5"/>
      <c r="MZC83" s="5"/>
      <c r="MZD83" s="5"/>
      <c r="MZE83" s="5"/>
      <c r="MZF83" s="5"/>
      <c r="MZG83" s="5"/>
      <c r="MZH83" s="5"/>
      <c r="MZI83" s="5"/>
      <c r="MZJ83" s="5"/>
      <c r="MZK83" s="5"/>
      <c r="MZL83" s="5"/>
      <c r="MZM83" s="5"/>
      <c r="MZN83" s="5"/>
      <c r="MZO83" s="5"/>
      <c r="MZP83" s="5"/>
      <c r="MZQ83" s="5"/>
      <c r="MZR83" s="5"/>
      <c r="MZS83" s="5"/>
      <c r="MZT83" s="5"/>
      <c r="MZU83" s="5"/>
      <c r="MZV83" s="5"/>
      <c r="MZW83" s="5"/>
      <c r="MZX83" s="5"/>
      <c r="MZY83" s="5"/>
      <c r="MZZ83" s="5"/>
      <c r="NAA83" s="5"/>
      <c r="NAB83" s="5"/>
      <c r="NAC83" s="5"/>
      <c r="NAD83" s="5"/>
      <c r="NAE83" s="5"/>
      <c r="NAF83" s="5"/>
      <c r="NAG83" s="5"/>
      <c r="NAH83" s="5"/>
      <c r="NAI83" s="5"/>
      <c r="NAJ83" s="5"/>
      <c r="NAK83" s="5"/>
      <c r="NAL83" s="5"/>
      <c r="NAM83" s="5"/>
      <c r="NAN83" s="5"/>
      <c r="NAO83" s="5"/>
      <c r="NAP83" s="5"/>
      <c r="NAQ83" s="5"/>
      <c r="NAR83" s="5"/>
      <c r="NAS83" s="5"/>
      <c r="NAT83" s="5"/>
      <c r="NAU83" s="5"/>
      <c r="NAV83" s="5"/>
      <c r="NAW83" s="5"/>
      <c r="NAX83" s="5"/>
      <c r="NAY83" s="5"/>
      <c r="NAZ83" s="5"/>
      <c r="NBA83" s="5"/>
      <c r="NBB83" s="5"/>
      <c r="NBC83" s="5"/>
      <c r="NBD83" s="5"/>
      <c r="NBE83" s="5"/>
      <c r="NBF83" s="5"/>
      <c r="NBG83" s="5"/>
      <c r="NBH83" s="5"/>
      <c r="NBI83" s="5"/>
      <c r="NBJ83" s="5"/>
      <c r="NBK83" s="5"/>
      <c r="NBL83" s="5"/>
      <c r="NBM83" s="5"/>
      <c r="NBN83" s="5"/>
      <c r="NBO83" s="5"/>
      <c r="NBP83" s="5"/>
      <c r="NBQ83" s="5"/>
      <c r="NBR83" s="5"/>
      <c r="NBS83" s="5"/>
      <c r="NBT83" s="5"/>
      <c r="NBU83" s="5"/>
      <c r="NBV83" s="5"/>
      <c r="NBW83" s="5"/>
      <c r="NBX83" s="5"/>
      <c r="NBY83" s="5"/>
      <c r="NBZ83" s="5"/>
      <c r="NCA83" s="5"/>
      <c r="NCB83" s="5"/>
      <c r="NCC83" s="5"/>
      <c r="NCD83" s="5"/>
      <c r="NCE83" s="5"/>
      <c r="NCF83" s="5"/>
      <c r="NCG83" s="5"/>
      <c r="NCH83" s="5"/>
      <c r="NCI83" s="5"/>
      <c r="NCJ83" s="5"/>
      <c r="NCK83" s="5"/>
      <c r="NCL83" s="5"/>
      <c r="NCM83" s="5"/>
      <c r="NCN83" s="5"/>
      <c r="NCO83" s="5"/>
      <c r="NCP83" s="5"/>
      <c r="NCQ83" s="5"/>
      <c r="NCR83" s="5"/>
      <c r="NCS83" s="5"/>
      <c r="NCT83" s="5"/>
      <c r="NCU83" s="5"/>
      <c r="NCV83" s="5"/>
      <c r="NCW83" s="5"/>
      <c r="NCX83" s="5"/>
      <c r="NCY83" s="5"/>
      <c r="NCZ83" s="5"/>
      <c r="NDA83" s="5"/>
      <c r="NDB83" s="5"/>
      <c r="NDC83" s="5"/>
      <c r="NDD83" s="5"/>
      <c r="NDE83" s="5"/>
      <c r="NDF83" s="5"/>
      <c r="NDG83" s="5"/>
      <c r="NDH83" s="5"/>
      <c r="NDI83" s="5"/>
      <c r="NDJ83" s="5"/>
      <c r="NDK83" s="5"/>
      <c r="NDL83" s="5"/>
      <c r="NDM83" s="5"/>
      <c r="NDN83" s="5"/>
      <c r="NDO83" s="5"/>
      <c r="NDP83" s="5"/>
      <c r="NDQ83" s="5"/>
      <c r="NDR83" s="5"/>
      <c r="NDS83" s="5"/>
      <c r="NDT83" s="5"/>
      <c r="NDU83" s="5"/>
      <c r="NDV83" s="5"/>
      <c r="NDW83" s="5"/>
      <c r="NDX83" s="5"/>
      <c r="NDY83" s="5"/>
      <c r="NDZ83" s="5"/>
      <c r="NEA83" s="5"/>
      <c r="NEB83" s="5"/>
      <c r="NEC83" s="5"/>
      <c r="NED83" s="5"/>
      <c r="NEE83" s="5"/>
      <c r="NEF83" s="5"/>
      <c r="NEG83" s="5"/>
      <c r="NEH83" s="5"/>
      <c r="NEI83" s="5"/>
      <c r="NEJ83" s="5"/>
      <c r="NEK83" s="5"/>
      <c r="NEL83" s="5"/>
      <c r="NEM83" s="5"/>
      <c r="NEN83" s="5"/>
      <c r="NEO83" s="5"/>
      <c r="NEP83" s="5"/>
      <c r="NEQ83" s="5"/>
      <c r="NER83" s="5"/>
      <c r="NES83" s="5"/>
      <c r="NET83" s="5"/>
      <c r="NEU83" s="5"/>
      <c r="NEV83" s="5"/>
      <c r="NEW83" s="5"/>
      <c r="NEX83" s="5"/>
      <c r="NEY83" s="5"/>
      <c r="NEZ83" s="5"/>
      <c r="NFA83" s="5"/>
      <c r="NFB83" s="5"/>
      <c r="NFC83" s="5"/>
      <c r="NFD83" s="5"/>
      <c r="NFE83" s="5"/>
      <c r="NFF83" s="5"/>
      <c r="NFG83" s="5"/>
      <c r="NFH83" s="5"/>
      <c r="NFI83" s="5"/>
      <c r="NFJ83" s="5"/>
      <c r="NFK83" s="5"/>
      <c r="NFL83" s="5"/>
      <c r="NFM83" s="5"/>
      <c r="NFN83" s="5"/>
      <c r="NFO83" s="5"/>
      <c r="NFP83" s="5"/>
      <c r="NFQ83" s="5"/>
      <c r="NFR83" s="5"/>
      <c r="NFS83" s="5"/>
      <c r="NFT83" s="5"/>
      <c r="NFU83" s="5"/>
      <c r="NFV83" s="5"/>
      <c r="NFW83" s="5"/>
      <c r="NFX83" s="5"/>
      <c r="NFY83" s="5"/>
      <c r="NFZ83" s="5"/>
      <c r="NGA83" s="5"/>
      <c r="NGB83" s="5"/>
      <c r="NGC83" s="5"/>
      <c r="NGD83" s="5"/>
      <c r="NGE83" s="5"/>
      <c r="NGF83" s="5"/>
      <c r="NGG83" s="5"/>
      <c r="NGH83" s="5"/>
      <c r="NGI83" s="5"/>
      <c r="NGJ83" s="5"/>
      <c r="NGK83" s="5"/>
      <c r="NGL83" s="5"/>
      <c r="NGM83" s="5"/>
      <c r="NGN83" s="5"/>
      <c r="NGO83" s="5"/>
      <c r="NGP83" s="5"/>
      <c r="NGQ83" s="5"/>
      <c r="NGR83" s="5"/>
      <c r="NGS83" s="5"/>
      <c r="NGT83" s="5"/>
      <c r="NGU83" s="5"/>
      <c r="NGV83" s="5"/>
      <c r="NGW83" s="5"/>
      <c r="NGX83" s="5"/>
      <c r="NGY83" s="5"/>
      <c r="NGZ83" s="5"/>
      <c r="NHA83" s="5"/>
      <c r="NHB83" s="5"/>
      <c r="NHC83" s="5"/>
      <c r="NHD83" s="5"/>
      <c r="NHE83" s="5"/>
      <c r="NHF83" s="5"/>
      <c r="NHG83" s="5"/>
      <c r="NHH83" s="5"/>
      <c r="NHI83" s="5"/>
      <c r="NHJ83" s="5"/>
      <c r="NHK83" s="5"/>
      <c r="NHL83" s="5"/>
      <c r="NHM83" s="5"/>
      <c r="NHN83" s="5"/>
      <c r="NHO83" s="5"/>
      <c r="NHP83" s="5"/>
      <c r="NHQ83" s="5"/>
      <c r="NHR83" s="5"/>
      <c r="NHS83" s="5"/>
      <c r="NHT83" s="5"/>
      <c r="NHU83" s="5"/>
      <c r="NHV83" s="5"/>
      <c r="NHW83" s="5"/>
      <c r="NHX83" s="5"/>
      <c r="NHY83" s="5"/>
      <c r="NHZ83" s="5"/>
      <c r="NIA83" s="5"/>
      <c r="NIB83" s="5"/>
      <c r="NIC83" s="5"/>
      <c r="NID83" s="5"/>
      <c r="NIE83" s="5"/>
      <c r="NIF83" s="5"/>
      <c r="NIG83" s="5"/>
      <c r="NIH83" s="5"/>
      <c r="NII83" s="5"/>
      <c r="NIJ83" s="5"/>
      <c r="NIK83" s="5"/>
      <c r="NIL83" s="5"/>
      <c r="NIM83" s="5"/>
      <c r="NIN83" s="5"/>
      <c r="NIO83" s="5"/>
      <c r="NIP83" s="5"/>
      <c r="NIQ83" s="5"/>
      <c r="NIR83" s="5"/>
      <c r="NIS83" s="5"/>
      <c r="NIT83" s="5"/>
      <c r="NIU83" s="5"/>
      <c r="NIV83" s="5"/>
      <c r="NIW83" s="5"/>
      <c r="NIX83" s="5"/>
      <c r="NIY83" s="5"/>
      <c r="NIZ83" s="5"/>
      <c r="NJA83" s="5"/>
      <c r="NJB83" s="5"/>
      <c r="NJC83" s="5"/>
      <c r="NJD83" s="5"/>
      <c r="NJE83" s="5"/>
      <c r="NJF83" s="5"/>
      <c r="NJG83" s="5"/>
      <c r="NJH83" s="5"/>
      <c r="NJI83" s="5"/>
      <c r="NJJ83" s="5"/>
      <c r="NJK83" s="5"/>
      <c r="NJL83" s="5"/>
      <c r="NJM83" s="5"/>
      <c r="NJN83" s="5"/>
      <c r="NJO83" s="5"/>
      <c r="NJP83" s="5"/>
      <c r="NJQ83" s="5"/>
      <c r="NJR83" s="5"/>
      <c r="NJS83" s="5"/>
      <c r="NJT83" s="5"/>
      <c r="NJU83" s="5"/>
      <c r="NJV83" s="5"/>
      <c r="NJW83" s="5"/>
      <c r="NJX83" s="5"/>
      <c r="NJY83" s="5"/>
      <c r="NJZ83" s="5"/>
      <c r="NKA83" s="5"/>
      <c r="NKB83" s="5"/>
      <c r="NKC83" s="5"/>
      <c r="NKD83" s="5"/>
      <c r="NKE83" s="5"/>
      <c r="NKF83" s="5"/>
      <c r="NKG83" s="5"/>
      <c r="NKH83" s="5"/>
      <c r="NKI83" s="5"/>
      <c r="NKJ83" s="5"/>
      <c r="NKK83" s="5"/>
      <c r="NKL83" s="5"/>
      <c r="NKM83" s="5"/>
      <c r="NKN83" s="5"/>
      <c r="NKO83" s="5"/>
      <c r="NKP83" s="5"/>
      <c r="NKQ83" s="5"/>
      <c r="NKR83" s="5"/>
      <c r="NKS83" s="5"/>
      <c r="NKT83" s="5"/>
      <c r="NKU83" s="5"/>
      <c r="NKV83" s="5"/>
      <c r="NKW83" s="5"/>
      <c r="NKX83" s="5"/>
      <c r="NKY83" s="5"/>
      <c r="NKZ83" s="5"/>
      <c r="NLA83" s="5"/>
      <c r="NLB83" s="5"/>
      <c r="NLC83" s="5"/>
      <c r="NLD83" s="5"/>
      <c r="NLE83" s="5"/>
      <c r="NLF83" s="5"/>
      <c r="NLG83" s="5"/>
      <c r="NLH83" s="5"/>
      <c r="NLI83" s="5"/>
      <c r="NLJ83" s="5"/>
      <c r="NLK83" s="5"/>
      <c r="NLL83" s="5"/>
      <c r="NLM83" s="5"/>
      <c r="NLN83" s="5"/>
      <c r="NLO83" s="5"/>
      <c r="NLP83" s="5"/>
      <c r="NLQ83" s="5"/>
      <c r="NLR83" s="5"/>
      <c r="NLS83" s="5"/>
      <c r="NLT83" s="5"/>
      <c r="NLU83" s="5"/>
      <c r="NLV83" s="5"/>
      <c r="NLW83" s="5"/>
      <c r="NLX83" s="5"/>
      <c r="NLY83" s="5"/>
      <c r="NLZ83" s="5"/>
      <c r="NMA83" s="5"/>
      <c r="NMB83" s="5"/>
      <c r="NMC83" s="5"/>
      <c r="NMD83" s="5"/>
      <c r="NME83" s="5"/>
      <c r="NMF83" s="5"/>
      <c r="NMG83" s="5"/>
      <c r="NMH83" s="5"/>
      <c r="NMI83" s="5"/>
      <c r="NMJ83" s="5"/>
      <c r="NMK83" s="5"/>
      <c r="NML83" s="5"/>
      <c r="NMM83" s="5"/>
      <c r="NMN83" s="5"/>
      <c r="NMO83" s="5"/>
      <c r="NMP83" s="5"/>
      <c r="NMQ83" s="5"/>
      <c r="NMR83" s="5"/>
      <c r="NMS83" s="5"/>
      <c r="NMT83" s="5"/>
      <c r="NMU83" s="5"/>
      <c r="NMV83" s="5"/>
      <c r="NMW83" s="5"/>
      <c r="NMX83" s="5"/>
      <c r="NMY83" s="5"/>
      <c r="NMZ83" s="5"/>
      <c r="NNA83" s="5"/>
      <c r="NNB83" s="5"/>
      <c r="NNC83" s="5"/>
      <c r="NND83" s="5"/>
      <c r="NNE83" s="5"/>
      <c r="NNF83" s="5"/>
      <c r="NNG83" s="5"/>
      <c r="NNH83" s="5"/>
      <c r="NNI83" s="5"/>
      <c r="NNJ83" s="5"/>
      <c r="NNK83" s="5"/>
      <c r="NNL83" s="5"/>
      <c r="NNM83" s="5"/>
      <c r="NNN83" s="5"/>
      <c r="NNO83" s="5"/>
      <c r="NNP83" s="5"/>
      <c r="NNQ83" s="5"/>
      <c r="NNR83" s="5"/>
      <c r="NNS83" s="5"/>
      <c r="NNT83" s="5"/>
      <c r="NNU83" s="5"/>
      <c r="NNV83" s="5"/>
      <c r="NNW83" s="5"/>
      <c r="NNX83" s="5"/>
      <c r="NNY83" s="5"/>
      <c r="NNZ83" s="5"/>
      <c r="NOA83" s="5"/>
      <c r="NOB83" s="5"/>
      <c r="NOC83" s="5"/>
      <c r="NOD83" s="5"/>
      <c r="NOE83" s="5"/>
      <c r="NOF83" s="5"/>
      <c r="NOG83" s="5"/>
      <c r="NOH83" s="5"/>
      <c r="NOI83" s="5"/>
      <c r="NOJ83" s="5"/>
      <c r="NOK83" s="5"/>
      <c r="NOL83" s="5"/>
      <c r="NOM83" s="5"/>
      <c r="NON83" s="5"/>
      <c r="NOO83" s="5"/>
      <c r="NOP83" s="5"/>
      <c r="NOQ83" s="5"/>
      <c r="NOR83" s="5"/>
      <c r="NOS83" s="5"/>
      <c r="NOT83" s="5"/>
      <c r="NOU83" s="5"/>
      <c r="NOV83" s="5"/>
      <c r="NOW83" s="5"/>
      <c r="NOX83" s="5"/>
      <c r="NOY83" s="5"/>
      <c r="NOZ83" s="5"/>
      <c r="NPA83" s="5"/>
      <c r="NPB83" s="5"/>
      <c r="NPC83" s="5"/>
      <c r="NPD83" s="5"/>
      <c r="NPE83" s="5"/>
      <c r="NPF83" s="5"/>
      <c r="NPG83" s="5"/>
      <c r="NPH83" s="5"/>
      <c r="NPI83" s="5"/>
      <c r="NPJ83" s="5"/>
      <c r="NPK83" s="5"/>
      <c r="NPL83" s="5"/>
      <c r="NPM83" s="5"/>
      <c r="NPN83" s="5"/>
      <c r="NPO83" s="5"/>
      <c r="NPP83" s="5"/>
      <c r="NPQ83" s="5"/>
      <c r="NPR83" s="5"/>
      <c r="NPS83" s="5"/>
      <c r="NPT83" s="5"/>
      <c r="NPU83" s="5"/>
      <c r="NPV83" s="5"/>
      <c r="NPW83" s="5"/>
      <c r="NPX83" s="5"/>
      <c r="NPY83" s="5"/>
      <c r="NPZ83" s="5"/>
      <c r="NQA83" s="5"/>
      <c r="NQB83" s="5"/>
      <c r="NQC83" s="5"/>
      <c r="NQD83" s="5"/>
      <c r="NQE83" s="5"/>
      <c r="NQF83" s="5"/>
      <c r="NQG83" s="5"/>
      <c r="NQH83" s="5"/>
      <c r="NQI83" s="5"/>
      <c r="NQJ83" s="5"/>
      <c r="NQK83" s="5"/>
      <c r="NQL83" s="5"/>
      <c r="NQM83" s="5"/>
      <c r="NQN83" s="5"/>
      <c r="NQO83" s="5"/>
      <c r="NQP83" s="5"/>
      <c r="NQQ83" s="5"/>
      <c r="NQR83" s="5"/>
      <c r="NQS83" s="5"/>
      <c r="NQT83" s="5"/>
      <c r="NQU83" s="5"/>
      <c r="NQV83" s="5"/>
      <c r="NQW83" s="5"/>
      <c r="NQX83" s="5"/>
      <c r="NQY83" s="5"/>
      <c r="NQZ83" s="5"/>
      <c r="NRA83" s="5"/>
      <c r="NRB83" s="5"/>
      <c r="NRC83" s="5"/>
      <c r="NRD83" s="5"/>
      <c r="NRE83" s="5"/>
      <c r="NRF83" s="5"/>
      <c r="NRG83" s="5"/>
      <c r="NRH83" s="5"/>
      <c r="NRI83" s="5"/>
      <c r="NRJ83" s="5"/>
      <c r="NRK83" s="5"/>
      <c r="NRL83" s="5"/>
      <c r="NRM83" s="5"/>
      <c r="NRN83" s="5"/>
      <c r="NRO83" s="5"/>
      <c r="NRP83" s="5"/>
      <c r="NRQ83" s="5"/>
      <c r="NRR83" s="5"/>
      <c r="NRS83" s="5"/>
      <c r="NRT83" s="5"/>
      <c r="NRU83" s="5"/>
      <c r="NRV83" s="5"/>
      <c r="NRW83" s="5"/>
      <c r="NRX83" s="5"/>
      <c r="NRY83" s="5"/>
      <c r="NRZ83" s="5"/>
      <c r="NSA83" s="5"/>
      <c r="NSB83" s="5"/>
      <c r="NSC83" s="5"/>
      <c r="NSD83" s="5"/>
      <c r="NSE83" s="5"/>
      <c r="NSF83" s="5"/>
      <c r="NSG83" s="5"/>
      <c r="NSH83" s="5"/>
      <c r="NSI83" s="5"/>
      <c r="NSJ83" s="5"/>
      <c r="NSK83" s="5"/>
      <c r="NSL83" s="5"/>
      <c r="NSM83" s="5"/>
      <c r="NSN83" s="5"/>
      <c r="NSO83" s="5"/>
      <c r="NSP83" s="5"/>
      <c r="NSQ83" s="5"/>
      <c r="NSR83" s="5"/>
      <c r="NSS83" s="5"/>
      <c r="NST83" s="5"/>
      <c r="NSU83" s="5"/>
      <c r="NSV83" s="5"/>
      <c r="NSW83" s="5"/>
      <c r="NSX83" s="5"/>
      <c r="NSY83" s="5"/>
      <c r="NSZ83" s="5"/>
      <c r="NTA83" s="5"/>
      <c r="NTB83" s="5"/>
      <c r="NTC83" s="5"/>
      <c r="NTD83" s="5"/>
      <c r="NTE83" s="5"/>
      <c r="NTF83" s="5"/>
      <c r="NTG83" s="5"/>
      <c r="NTH83" s="5"/>
      <c r="NTI83" s="5"/>
      <c r="NTJ83" s="5"/>
      <c r="NTK83" s="5"/>
      <c r="NTL83" s="5"/>
      <c r="NTM83" s="5"/>
      <c r="NTN83" s="5"/>
      <c r="NTO83" s="5"/>
      <c r="NTP83" s="5"/>
      <c r="NTQ83" s="5"/>
      <c r="NTR83" s="5"/>
      <c r="NTS83" s="5"/>
      <c r="NTT83" s="5"/>
      <c r="NTU83" s="5"/>
      <c r="NTV83" s="5"/>
      <c r="NTW83" s="5"/>
      <c r="NTX83" s="5"/>
      <c r="NTY83" s="5"/>
      <c r="NTZ83" s="5"/>
      <c r="NUA83" s="5"/>
      <c r="NUB83" s="5"/>
      <c r="NUC83" s="5"/>
      <c r="NUD83" s="5"/>
      <c r="NUE83" s="5"/>
      <c r="NUF83" s="5"/>
      <c r="NUG83" s="5"/>
      <c r="NUH83" s="5"/>
      <c r="NUI83" s="5"/>
      <c r="NUJ83" s="5"/>
      <c r="NUK83" s="5"/>
      <c r="NUL83" s="5"/>
      <c r="NUM83" s="5"/>
      <c r="NUN83" s="5"/>
      <c r="NUO83" s="5"/>
      <c r="NUP83" s="5"/>
      <c r="NUQ83" s="5"/>
      <c r="NUR83" s="5"/>
      <c r="NUS83" s="5"/>
      <c r="NUT83" s="5"/>
      <c r="NUU83" s="5"/>
      <c r="NUV83" s="5"/>
      <c r="NUW83" s="5"/>
      <c r="NUX83" s="5"/>
      <c r="NUY83" s="5"/>
      <c r="NUZ83" s="5"/>
      <c r="NVA83" s="5"/>
      <c r="NVB83" s="5"/>
      <c r="NVC83" s="5"/>
      <c r="NVD83" s="5"/>
      <c r="NVE83" s="5"/>
      <c r="NVF83" s="5"/>
      <c r="NVG83" s="5"/>
      <c r="NVH83" s="5"/>
      <c r="NVI83" s="5"/>
      <c r="NVJ83" s="5"/>
      <c r="NVK83" s="5"/>
      <c r="NVL83" s="5"/>
      <c r="NVM83" s="5"/>
      <c r="NVN83" s="5"/>
      <c r="NVO83" s="5"/>
      <c r="NVP83" s="5"/>
      <c r="NVQ83" s="5"/>
      <c r="NVR83" s="5"/>
      <c r="NVS83" s="5"/>
      <c r="NVT83" s="5"/>
      <c r="NVU83" s="5"/>
      <c r="NVV83" s="5"/>
      <c r="NVW83" s="5"/>
      <c r="NVX83" s="5"/>
      <c r="NVY83" s="5"/>
      <c r="NVZ83" s="5"/>
      <c r="NWA83" s="5"/>
      <c r="NWB83" s="5"/>
      <c r="NWC83" s="5"/>
      <c r="NWD83" s="5"/>
      <c r="NWE83" s="5"/>
      <c r="NWF83" s="5"/>
      <c r="NWG83" s="5"/>
      <c r="NWH83" s="5"/>
      <c r="NWI83" s="5"/>
      <c r="NWJ83" s="5"/>
      <c r="NWK83" s="5"/>
      <c r="NWL83" s="5"/>
      <c r="NWM83" s="5"/>
      <c r="NWN83" s="5"/>
      <c r="NWO83" s="5"/>
      <c r="NWP83" s="5"/>
      <c r="NWQ83" s="5"/>
      <c r="NWR83" s="5"/>
      <c r="NWS83" s="5"/>
      <c r="NWT83" s="5"/>
      <c r="NWU83" s="5"/>
      <c r="NWV83" s="5"/>
      <c r="NWW83" s="5"/>
      <c r="NWX83" s="5"/>
      <c r="NWY83" s="5"/>
      <c r="NWZ83" s="5"/>
      <c r="NXA83" s="5"/>
      <c r="NXB83" s="5"/>
      <c r="NXC83" s="5"/>
      <c r="NXD83" s="5"/>
      <c r="NXE83" s="5"/>
      <c r="NXF83" s="5"/>
      <c r="NXG83" s="5"/>
      <c r="NXH83" s="5"/>
      <c r="NXI83" s="5"/>
      <c r="NXJ83" s="5"/>
      <c r="NXK83" s="5"/>
      <c r="NXL83" s="5"/>
      <c r="NXM83" s="5"/>
      <c r="NXN83" s="5"/>
      <c r="NXO83" s="5"/>
      <c r="NXP83" s="5"/>
      <c r="NXQ83" s="5"/>
      <c r="NXR83" s="5"/>
      <c r="NXS83" s="5"/>
      <c r="NXT83" s="5"/>
      <c r="NXU83" s="5"/>
      <c r="NXV83" s="5"/>
      <c r="NXW83" s="5"/>
      <c r="NXX83" s="5"/>
      <c r="NXY83" s="5"/>
      <c r="NXZ83" s="5"/>
      <c r="NYA83" s="5"/>
      <c r="NYB83" s="5"/>
      <c r="NYC83" s="5"/>
      <c r="NYD83" s="5"/>
      <c r="NYE83" s="5"/>
      <c r="NYF83" s="5"/>
      <c r="NYG83" s="5"/>
      <c r="NYH83" s="5"/>
      <c r="NYI83" s="5"/>
      <c r="NYJ83" s="5"/>
      <c r="NYK83" s="5"/>
      <c r="NYL83" s="5"/>
      <c r="NYM83" s="5"/>
      <c r="NYN83" s="5"/>
      <c r="NYO83" s="5"/>
      <c r="NYP83" s="5"/>
      <c r="NYQ83" s="5"/>
      <c r="NYR83" s="5"/>
      <c r="NYS83" s="5"/>
      <c r="NYT83" s="5"/>
      <c r="NYU83" s="5"/>
      <c r="NYV83" s="5"/>
      <c r="NYW83" s="5"/>
      <c r="NYX83" s="5"/>
      <c r="NYY83" s="5"/>
      <c r="NYZ83" s="5"/>
      <c r="NZA83" s="5"/>
      <c r="NZB83" s="5"/>
      <c r="NZC83" s="5"/>
      <c r="NZD83" s="5"/>
      <c r="NZE83" s="5"/>
      <c r="NZF83" s="5"/>
      <c r="NZG83" s="5"/>
      <c r="NZH83" s="5"/>
      <c r="NZI83" s="5"/>
      <c r="NZJ83" s="5"/>
      <c r="NZK83" s="5"/>
      <c r="NZL83" s="5"/>
      <c r="NZM83" s="5"/>
      <c r="NZN83" s="5"/>
      <c r="NZO83" s="5"/>
      <c r="NZP83" s="5"/>
      <c r="NZQ83" s="5"/>
      <c r="NZR83" s="5"/>
      <c r="NZS83" s="5"/>
      <c r="NZT83" s="5"/>
      <c r="NZU83" s="5"/>
      <c r="NZV83" s="5"/>
      <c r="NZW83" s="5"/>
      <c r="NZX83" s="5"/>
      <c r="NZY83" s="5"/>
      <c r="NZZ83" s="5"/>
      <c r="OAA83" s="5"/>
      <c r="OAB83" s="5"/>
      <c r="OAC83" s="5"/>
      <c r="OAD83" s="5"/>
      <c r="OAE83" s="5"/>
      <c r="OAF83" s="5"/>
      <c r="OAG83" s="5"/>
      <c r="OAH83" s="5"/>
      <c r="OAI83" s="5"/>
      <c r="OAJ83" s="5"/>
      <c r="OAK83" s="5"/>
      <c r="OAL83" s="5"/>
      <c r="OAM83" s="5"/>
      <c r="OAN83" s="5"/>
      <c r="OAO83" s="5"/>
      <c r="OAP83" s="5"/>
      <c r="OAQ83" s="5"/>
      <c r="OAR83" s="5"/>
      <c r="OAS83" s="5"/>
      <c r="OAT83" s="5"/>
      <c r="OAU83" s="5"/>
      <c r="OAV83" s="5"/>
      <c r="OAW83" s="5"/>
      <c r="OAX83" s="5"/>
      <c r="OAY83" s="5"/>
      <c r="OAZ83" s="5"/>
      <c r="OBA83" s="5"/>
      <c r="OBB83" s="5"/>
      <c r="OBC83" s="5"/>
      <c r="OBD83" s="5"/>
      <c r="OBE83" s="5"/>
      <c r="OBF83" s="5"/>
      <c r="OBG83" s="5"/>
      <c r="OBH83" s="5"/>
      <c r="OBI83" s="5"/>
      <c r="OBJ83" s="5"/>
      <c r="OBK83" s="5"/>
      <c r="OBL83" s="5"/>
      <c r="OBM83" s="5"/>
      <c r="OBN83" s="5"/>
      <c r="OBO83" s="5"/>
      <c r="OBP83" s="5"/>
      <c r="OBQ83" s="5"/>
      <c r="OBR83" s="5"/>
      <c r="OBS83" s="5"/>
      <c r="OBT83" s="5"/>
      <c r="OBU83" s="5"/>
      <c r="OBV83" s="5"/>
      <c r="OBW83" s="5"/>
      <c r="OBX83" s="5"/>
      <c r="OBY83" s="5"/>
      <c r="OBZ83" s="5"/>
      <c r="OCA83" s="5"/>
      <c r="OCB83" s="5"/>
      <c r="OCC83" s="5"/>
      <c r="OCD83" s="5"/>
      <c r="OCE83" s="5"/>
      <c r="OCF83" s="5"/>
      <c r="OCG83" s="5"/>
      <c r="OCH83" s="5"/>
      <c r="OCI83" s="5"/>
      <c r="OCJ83" s="5"/>
      <c r="OCK83" s="5"/>
      <c r="OCL83" s="5"/>
      <c r="OCM83" s="5"/>
      <c r="OCN83" s="5"/>
      <c r="OCO83" s="5"/>
      <c r="OCP83" s="5"/>
      <c r="OCQ83" s="5"/>
      <c r="OCR83" s="5"/>
      <c r="OCS83" s="5"/>
      <c r="OCT83" s="5"/>
      <c r="OCU83" s="5"/>
      <c r="OCV83" s="5"/>
      <c r="OCW83" s="5"/>
      <c r="OCX83" s="5"/>
      <c r="OCY83" s="5"/>
      <c r="OCZ83" s="5"/>
      <c r="ODA83" s="5"/>
      <c r="ODB83" s="5"/>
      <c r="ODC83" s="5"/>
      <c r="ODD83" s="5"/>
      <c r="ODE83" s="5"/>
      <c r="ODF83" s="5"/>
      <c r="ODG83" s="5"/>
      <c r="ODH83" s="5"/>
      <c r="ODI83" s="5"/>
      <c r="ODJ83" s="5"/>
      <c r="ODK83" s="5"/>
      <c r="ODL83" s="5"/>
      <c r="ODM83" s="5"/>
      <c r="ODN83" s="5"/>
      <c r="ODO83" s="5"/>
      <c r="ODP83" s="5"/>
      <c r="ODQ83" s="5"/>
      <c r="ODR83" s="5"/>
      <c r="ODS83" s="5"/>
      <c r="ODT83" s="5"/>
      <c r="ODU83" s="5"/>
      <c r="ODV83" s="5"/>
      <c r="ODW83" s="5"/>
      <c r="ODX83" s="5"/>
      <c r="ODY83" s="5"/>
      <c r="ODZ83" s="5"/>
      <c r="OEA83" s="5"/>
      <c r="OEB83" s="5"/>
      <c r="OEC83" s="5"/>
      <c r="OED83" s="5"/>
      <c r="OEE83" s="5"/>
      <c r="OEF83" s="5"/>
      <c r="OEG83" s="5"/>
      <c r="OEH83" s="5"/>
      <c r="OEI83" s="5"/>
      <c r="OEJ83" s="5"/>
      <c r="OEK83" s="5"/>
      <c r="OEL83" s="5"/>
      <c r="OEM83" s="5"/>
      <c r="OEN83" s="5"/>
      <c r="OEO83" s="5"/>
      <c r="OEP83" s="5"/>
      <c r="OEQ83" s="5"/>
      <c r="OER83" s="5"/>
      <c r="OES83" s="5"/>
      <c r="OET83" s="5"/>
      <c r="OEU83" s="5"/>
      <c r="OEV83" s="5"/>
      <c r="OEW83" s="5"/>
      <c r="OEX83" s="5"/>
      <c r="OEY83" s="5"/>
      <c r="OEZ83" s="5"/>
      <c r="OFA83" s="5"/>
      <c r="OFB83" s="5"/>
      <c r="OFC83" s="5"/>
      <c r="OFD83" s="5"/>
      <c r="OFE83" s="5"/>
      <c r="OFF83" s="5"/>
      <c r="OFG83" s="5"/>
      <c r="OFH83" s="5"/>
      <c r="OFI83" s="5"/>
      <c r="OFJ83" s="5"/>
      <c r="OFK83" s="5"/>
      <c r="OFL83" s="5"/>
      <c r="OFM83" s="5"/>
      <c r="OFN83" s="5"/>
      <c r="OFO83" s="5"/>
      <c r="OFP83" s="5"/>
      <c r="OFQ83" s="5"/>
      <c r="OFR83" s="5"/>
      <c r="OFS83" s="5"/>
      <c r="OFT83" s="5"/>
      <c r="OFU83" s="5"/>
      <c r="OFV83" s="5"/>
      <c r="OFW83" s="5"/>
      <c r="OFX83" s="5"/>
      <c r="OFY83" s="5"/>
      <c r="OFZ83" s="5"/>
      <c r="OGA83" s="5"/>
      <c r="OGB83" s="5"/>
      <c r="OGC83" s="5"/>
      <c r="OGD83" s="5"/>
      <c r="OGE83" s="5"/>
      <c r="OGF83" s="5"/>
      <c r="OGG83" s="5"/>
      <c r="OGH83" s="5"/>
      <c r="OGI83" s="5"/>
      <c r="OGJ83" s="5"/>
      <c r="OGK83" s="5"/>
      <c r="OGL83" s="5"/>
      <c r="OGM83" s="5"/>
      <c r="OGN83" s="5"/>
      <c r="OGO83" s="5"/>
      <c r="OGP83" s="5"/>
      <c r="OGQ83" s="5"/>
      <c r="OGR83" s="5"/>
      <c r="OGS83" s="5"/>
      <c r="OGT83" s="5"/>
      <c r="OGU83" s="5"/>
      <c r="OGV83" s="5"/>
      <c r="OGW83" s="5"/>
      <c r="OGX83" s="5"/>
      <c r="OGY83" s="5"/>
      <c r="OGZ83" s="5"/>
      <c r="OHA83" s="5"/>
      <c r="OHB83" s="5"/>
      <c r="OHC83" s="5"/>
      <c r="OHD83" s="5"/>
      <c r="OHE83" s="5"/>
      <c r="OHF83" s="5"/>
      <c r="OHG83" s="5"/>
      <c r="OHH83" s="5"/>
      <c r="OHI83" s="5"/>
      <c r="OHJ83" s="5"/>
      <c r="OHK83" s="5"/>
      <c r="OHL83" s="5"/>
      <c r="OHM83" s="5"/>
      <c r="OHN83" s="5"/>
      <c r="OHO83" s="5"/>
      <c r="OHP83" s="5"/>
      <c r="OHQ83" s="5"/>
      <c r="OHR83" s="5"/>
      <c r="OHS83" s="5"/>
      <c r="OHT83" s="5"/>
      <c r="OHU83" s="5"/>
      <c r="OHV83" s="5"/>
      <c r="OHW83" s="5"/>
      <c r="OHX83" s="5"/>
      <c r="OHY83" s="5"/>
      <c r="OHZ83" s="5"/>
      <c r="OIA83" s="5"/>
      <c r="OIB83" s="5"/>
      <c r="OIC83" s="5"/>
      <c r="OID83" s="5"/>
      <c r="OIE83" s="5"/>
      <c r="OIF83" s="5"/>
      <c r="OIG83" s="5"/>
      <c r="OIH83" s="5"/>
      <c r="OII83" s="5"/>
      <c r="OIJ83" s="5"/>
      <c r="OIK83" s="5"/>
      <c r="OIL83" s="5"/>
      <c r="OIM83" s="5"/>
      <c r="OIN83" s="5"/>
      <c r="OIO83" s="5"/>
      <c r="OIP83" s="5"/>
      <c r="OIQ83" s="5"/>
      <c r="OIR83" s="5"/>
      <c r="OIS83" s="5"/>
      <c r="OIT83" s="5"/>
      <c r="OIU83" s="5"/>
      <c r="OIV83" s="5"/>
      <c r="OIW83" s="5"/>
      <c r="OIX83" s="5"/>
      <c r="OIY83" s="5"/>
      <c r="OIZ83" s="5"/>
      <c r="OJA83" s="5"/>
      <c r="OJB83" s="5"/>
      <c r="OJC83" s="5"/>
      <c r="OJD83" s="5"/>
      <c r="OJE83" s="5"/>
      <c r="OJF83" s="5"/>
      <c r="OJG83" s="5"/>
      <c r="OJH83" s="5"/>
      <c r="OJI83" s="5"/>
      <c r="OJJ83" s="5"/>
      <c r="OJK83" s="5"/>
      <c r="OJL83" s="5"/>
      <c r="OJM83" s="5"/>
      <c r="OJN83" s="5"/>
      <c r="OJO83" s="5"/>
      <c r="OJP83" s="5"/>
      <c r="OJQ83" s="5"/>
      <c r="OJR83" s="5"/>
      <c r="OJS83" s="5"/>
      <c r="OJT83" s="5"/>
      <c r="OJU83" s="5"/>
      <c r="OJV83" s="5"/>
      <c r="OJW83" s="5"/>
      <c r="OJX83" s="5"/>
      <c r="OJY83" s="5"/>
      <c r="OJZ83" s="5"/>
      <c r="OKA83" s="5"/>
      <c r="OKB83" s="5"/>
      <c r="OKC83" s="5"/>
      <c r="OKD83" s="5"/>
      <c r="OKE83" s="5"/>
      <c r="OKF83" s="5"/>
      <c r="OKG83" s="5"/>
      <c r="OKH83" s="5"/>
      <c r="OKI83" s="5"/>
      <c r="OKJ83" s="5"/>
      <c r="OKK83" s="5"/>
      <c r="OKL83" s="5"/>
      <c r="OKM83" s="5"/>
      <c r="OKN83" s="5"/>
      <c r="OKO83" s="5"/>
      <c r="OKP83" s="5"/>
      <c r="OKQ83" s="5"/>
      <c r="OKR83" s="5"/>
      <c r="OKS83" s="5"/>
      <c r="OKT83" s="5"/>
      <c r="OKU83" s="5"/>
      <c r="OKV83" s="5"/>
      <c r="OKW83" s="5"/>
      <c r="OKX83" s="5"/>
      <c r="OKY83" s="5"/>
      <c r="OKZ83" s="5"/>
      <c r="OLA83" s="5"/>
      <c r="OLB83" s="5"/>
      <c r="OLC83" s="5"/>
      <c r="OLD83" s="5"/>
      <c r="OLE83" s="5"/>
      <c r="OLF83" s="5"/>
      <c r="OLG83" s="5"/>
      <c r="OLH83" s="5"/>
      <c r="OLI83" s="5"/>
      <c r="OLJ83" s="5"/>
      <c r="OLK83" s="5"/>
      <c r="OLL83" s="5"/>
      <c r="OLM83" s="5"/>
      <c r="OLN83" s="5"/>
      <c r="OLO83" s="5"/>
      <c r="OLP83" s="5"/>
      <c r="OLQ83" s="5"/>
      <c r="OLR83" s="5"/>
      <c r="OLS83" s="5"/>
      <c r="OLT83" s="5"/>
      <c r="OLU83" s="5"/>
      <c r="OLV83" s="5"/>
      <c r="OLW83" s="5"/>
      <c r="OLX83" s="5"/>
      <c r="OLY83" s="5"/>
      <c r="OLZ83" s="5"/>
      <c r="OMA83" s="5"/>
      <c r="OMB83" s="5"/>
      <c r="OMC83" s="5"/>
      <c r="OMD83" s="5"/>
      <c r="OME83" s="5"/>
      <c r="OMF83" s="5"/>
      <c r="OMG83" s="5"/>
      <c r="OMH83" s="5"/>
      <c r="OMI83" s="5"/>
      <c r="OMJ83" s="5"/>
      <c r="OMK83" s="5"/>
      <c r="OML83" s="5"/>
      <c r="OMM83" s="5"/>
      <c r="OMN83" s="5"/>
      <c r="OMO83" s="5"/>
      <c r="OMP83" s="5"/>
      <c r="OMQ83" s="5"/>
      <c r="OMR83" s="5"/>
      <c r="OMS83" s="5"/>
      <c r="OMT83" s="5"/>
      <c r="OMU83" s="5"/>
      <c r="OMV83" s="5"/>
      <c r="OMW83" s="5"/>
      <c r="OMX83" s="5"/>
      <c r="OMY83" s="5"/>
      <c r="OMZ83" s="5"/>
      <c r="ONA83" s="5"/>
      <c r="ONB83" s="5"/>
      <c r="ONC83" s="5"/>
      <c r="OND83" s="5"/>
      <c r="ONE83" s="5"/>
      <c r="ONF83" s="5"/>
      <c r="ONG83" s="5"/>
      <c r="ONH83" s="5"/>
      <c r="ONI83" s="5"/>
      <c r="ONJ83" s="5"/>
      <c r="ONK83" s="5"/>
      <c r="ONL83" s="5"/>
      <c r="ONM83" s="5"/>
      <c r="ONN83" s="5"/>
      <c r="ONO83" s="5"/>
      <c r="ONP83" s="5"/>
      <c r="ONQ83" s="5"/>
      <c r="ONR83" s="5"/>
      <c r="ONS83" s="5"/>
      <c r="ONT83" s="5"/>
      <c r="ONU83" s="5"/>
      <c r="ONV83" s="5"/>
      <c r="ONW83" s="5"/>
      <c r="ONX83" s="5"/>
      <c r="ONY83" s="5"/>
      <c r="ONZ83" s="5"/>
      <c r="OOA83" s="5"/>
      <c r="OOB83" s="5"/>
      <c r="OOC83" s="5"/>
      <c r="OOD83" s="5"/>
      <c r="OOE83" s="5"/>
      <c r="OOF83" s="5"/>
      <c r="OOG83" s="5"/>
      <c r="OOH83" s="5"/>
      <c r="OOI83" s="5"/>
      <c r="OOJ83" s="5"/>
      <c r="OOK83" s="5"/>
      <c r="OOL83" s="5"/>
      <c r="OOM83" s="5"/>
      <c r="OON83" s="5"/>
      <c r="OOO83" s="5"/>
      <c r="OOP83" s="5"/>
      <c r="OOQ83" s="5"/>
      <c r="OOR83" s="5"/>
      <c r="OOS83" s="5"/>
      <c r="OOT83" s="5"/>
      <c r="OOU83" s="5"/>
      <c r="OOV83" s="5"/>
      <c r="OOW83" s="5"/>
      <c r="OOX83" s="5"/>
      <c r="OOY83" s="5"/>
      <c r="OOZ83" s="5"/>
      <c r="OPA83" s="5"/>
      <c r="OPB83" s="5"/>
      <c r="OPC83" s="5"/>
      <c r="OPD83" s="5"/>
      <c r="OPE83" s="5"/>
      <c r="OPF83" s="5"/>
      <c r="OPG83" s="5"/>
      <c r="OPH83" s="5"/>
      <c r="OPI83" s="5"/>
      <c r="OPJ83" s="5"/>
      <c r="OPK83" s="5"/>
      <c r="OPL83" s="5"/>
      <c r="OPM83" s="5"/>
      <c r="OPN83" s="5"/>
      <c r="OPO83" s="5"/>
      <c r="OPP83" s="5"/>
      <c r="OPQ83" s="5"/>
      <c r="OPR83" s="5"/>
      <c r="OPS83" s="5"/>
      <c r="OPT83" s="5"/>
      <c r="OPU83" s="5"/>
      <c r="OPV83" s="5"/>
      <c r="OPW83" s="5"/>
      <c r="OPX83" s="5"/>
      <c r="OPY83" s="5"/>
      <c r="OPZ83" s="5"/>
      <c r="OQA83" s="5"/>
      <c r="OQB83" s="5"/>
      <c r="OQC83" s="5"/>
      <c r="OQD83" s="5"/>
      <c r="OQE83" s="5"/>
      <c r="OQF83" s="5"/>
      <c r="OQG83" s="5"/>
      <c r="OQH83" s="5"/>
      <c r="OQI83" s="5"/>
      <c r="OQJ83" s="5"/>
      <c r="OQK83" s="5"/>
      <c r="OQL83" s="5"/>
      <c r="OQM83" s="5"/>
      <c r="OQN83" s="5"/>
      <c r="OQO83" s="5"/>
      <c r="OQP83" s="5"/>
      <c r="OQQ83" s="5"/>
      <c r="OQR83" s="5"/>
      <c r="OQS83" s="5"/>
      <c r="OQT83" s="5"/>
      <c r="OQU83" s="5"/>
      <c r="OQV83" s="5"/>
      <c r="OQW83" s="5"/>
      <c r="OQX83" s="5"/>
      <c r="OQY83" s="5"/>
      <c r="OQZ83" s="5"/>
      <c r="ORA83" s="5"/>
      <c r="ORB83" s="5"/>
      <c r="ORC83" s="5"/>
      <c r="ORD83" s="5"/>
      <c r="ORE83" s="5"/>
      <c r="ORF83" s="5"/>
      <c r="ORG83" s="5"/>
      <c r="ORH83" s="5"/>
      <c r="ORI83" s="5"/>
      <c r="ORJ83" s="5"/>
      <c r="ORK83" s="5"/>
      <c r="ORL83" s="5"/>
      <c r="ORM83" s="5"/>
      <c r="ORN83" s="5"/>
      <c r="ORO83" s="5"/>
      <c r="ORP83" s="5"/>
      <c r="ORQ83" s="5"/>
      <c r="ORR83" s="5"/>
      <c r="ORS83" s="5"/>
      <c r="ORT83" s="5"/>
      <c r="ORU83" s="5"/>
      <c r="ORV83" s="5"/>
      <c r="ORW83" s="5"/>
      <c r="ORX83" s="5"/>
      <c r="ORY83" s="5"/>
      <c r="ORZ83" s="5"/>
      <c r="OSA83" s="5"/>
      <c r="OSB83" s="5"/>
      <c r="OSC83" s="5"/>
      <c r="OSD83" s="5"/>
      <c r="OSE83" s="5"/>
      <c r="OSF83" s="5"/>
      <c r="OSG83" s="5"/>
      <c r="OSH83" s="5"/>
      <c r="OSI83" s="5"/>
      <c r="OSJ83" s="5"/>
      <c r="OSK83" s="5"/>
      <c r="OSL83" s="5"/>
      <c r="OSM83" s="5"/>
      <c r="OSN83" s="5"/>
      <c r="OSO83" s="5"/>
      <c r="OSP83" s="5"/>
      <c r="OSQ83" s="5"/>
      <c r="OSR83" s="5"/>
      <c r="OSS83" s="5"/>
      <c r="OST83" s="5"/>
      <c r="OSU83" s="5"/>
      <c r="OSV83" s="5"/>
      <c r="OSW83" s="5"/>
      <c r="OSX83" s="5"/>
      <c r="OSY83" s="5"/>
      <c r="OSZ83" s="5"/>
      <c r="OTA83" s="5"/>
      <c r="OTB83" s="5"/>
      <c r="OTC83" s="5"/>
      <c r="OTD83" s="5"/>
      <c r="OTE83" s="5"/>
      <c r="OTF83" s="5"/>
      <c r="OTG83" s="5"/>
      <c r="OTH83" s="5"/>
      <c r="OTI83" s="5"/>
      <c r="OTJ83" s="5"/>
      <c r="OTK83" s="5"/>
      <c r="OTL83" s="5"/>
      <c r="OTM83" s="5"/>
      <c r="OTN83" s="5"/>
      <c r="OTO83" s="5"/>
      <c r="OTP83" s="5"/>
      <c r="OTQ83" s="5"/>
      <c r="OTR83" s="5"/>
      <c r="OTS83" s="5"/>
      <c r="OTT83" s="5"/>
      <c r="OTU83" s="5"/>
      <c r="OTV83" s="5"/>
      <c r="OTW83" s="5"/>
      <c r="OTX83" s="5"/>
      <c r="OTY83" s="5"/>
      <c r="OTZ83" s="5"/>
      <c r="OUA83" s="5"/>
      <c r="OUB83" s="5"/>
      <c r="OUC83" s="5"/>
      <c r="OUD83" s="5"/>
      <c r="OUE83" s="5"/>
      <c r="OUF83" s="5"/>
      <c r="OUG83" s="5"/>
      <c r="OUH83" s="5"/>
      <c r="OUI83" s="5"/>
      <c r="OUJ83" s="5"/>
      <c r="OUK83" s="5"/>
      <c r="OUL83" s="5"/>
      <c r="OUM83" s="5"/>
      <c r="OUN83" s="5"/>
      <c r="OUO83" s="5"/>
      <c r="OUP83" s="5"/>
      <c r="OUQ83" s="5"/>
      <c r="OUR83" s="5"/>
      <c r="OUS83" s="5"/>
      <c r="OUT83" s="5"/>
      <c r="OUU83" s="5"/>
      <c r="OUV83" s="5"/>
      <c r="OUW83" s="5"/>
      <c r="OUX83" s="5"/>
      <c r="OUY83" s="5"/>
      <c r="OUZ83" s="5"/>
      <c r="OVA83" s="5"/>
      <c r="OVB83" s="5"/>
      <c r="OVC83" s="5"/>
      <c r="OVD83" s="5"/>
      <c r="OVE83" s="5"/>
      <c r="OVF83" s="5"/>
      <c r="OVG83" s="5"/>
      <c r="OVH83" s="5"/>
      <c r="OVI83" s="5"/>
      <c r="OVJ83" s="5"/>
      <c r="OVK83" s="5"/>
      <c r="OVL83" s="5"/>
      <c r="OVM83" s="5"/>
      <c r="OVN83" s="5"/>
      <c r="OVO83" s="5"/>
      <c r="OVP83" s="5"/>
      <c r="OVQ83" s="5"/>
      <c r="OVR83" s="5"/>
      <c r="OVS83" s="5"/>
      <c r="OVT83" s="5"/>
      <c r="OVU83" s="5"/>
      <c r="OVV83" s="5"/>
      <c r="OVW83" s="5"/>
      <c r="OVX83" s="5"/>
      <c r="OVY83" s="5"/>
      <c r="OVZ83" s="5"/>
      <c r="OWA83" s="5"/>
      <c r="OWB83" s="5"/>
      <c r="OWC83" s="5"/>
      <c r="OWD83" s="5"/>
      <c r="OWE83" s="5"/>
      <c r="OWF83" s="5"/>
      <c r="OWG83" s="5"/>
      <c r="OWH83" s="5"/>
      <c r="OWI83" s="5"/>
      <c r="OWJ83" s="5"/>
      <c r="OWK83" s="5"/>
      <c r="OWL83" s="5"/>
      <c r="OWM83" s="5"/>
      <c r="OWN83" s="5"/>
      <c r="OWO83" s="5"/>
      <c r="OWP83" s="5"/>
      <c r="OWQ83" s="5"/>
      <c r="OWR83" s="5"/>
      <c r="OWS83" s="5"/>
      <c r="OWT83" s="5"/>
      <c r="OWU83" s="5"/>
      <c r="OWV83" s="5"/>
      <c r="OWW83" s="5"/>
      <c r="OWX83" s="5"/>
      <c r="OWY83" s="5"/>
      <c r="OWZ83" s="5"/>
      <c r="OXA83" s="5"/>
      <c r="OXB83" s="5"/>
      <c r="OXC83" s="5"/>
      <c r="OXD83" s="5"/>
      <c r="OXE83" s="5"/>
      <c r="OXF83" s="5"/>
      <c r="OXG83" s="5"/>
      <c r="OXH83" s="5"/>
      <c r="OXI83" s="5"/>
      <c r="OXJ83" s="5"/>
      <c r="OXK83" s="5"/>
      <c r="OXL83" s="5"/>
      <c r="OXM83" s="5"/>
      <c r="OXN83" s="5"/>
      <c r="OXO83" s="5"/>
      <c r="OXP83" s="5"/>
      <c r="OXQ83" s="5"/>
      <c r="OXR83" s="5"/>
      <c r="OXS83" s="5"/>
      <c r="OXT83" s="5"/>
      <c r="OXU83" s="5"/>
      <c r="OXV83" s="5"/>
      <c r="OXW83" s="5"/>
      <c r="OXX83" s="5"/>
      <c r="OXY83" s="5"/>
      <c r="OXZ83" s="5"/>
      <c r="OYA83" s="5"/>
      <c r="OYB83" s="5"/>
      <c r="OYC83" s="5"/>
      <c r="OYD83" s="5"/>
      <c r="OYE83" s="5"/>
      <c r="OYF83" s="5"/>
      <c r="OYG83" s="5"/>
      <c r="OYH83" s="5"/>
      <c r="OYI83" s="5"/>
      <c r="OYJ83" s="5"/>
      <c r="OYK83" s="5"/>
      <c r="OYL83" s="5"/>
      <c r="OYM83" s="5"/>
      <c r="OYN83" s="5"/>
      <c r="OYO83" s="5"/>
      <c r="OYP83" s="5"/>
      <c r="OYQ83" s="5"/>
      <c r="OYR83" s="5"/>
      <c r="OYS83" s="5"/>
      <c r="OYT83" s="5"/>
      <c r="OYU83" s="5"/>
      <c r="OYV83" s="5"/>
      <c r="OYW83" s="5"/>
      <c r="OYX83" s="5"/>
      <c r="OYY83" s="5"/>
      <c r="OYZ83" s="5"/>
      <c r="OZA83" s="5"/>
      <c r="OZB83" s="5"/>
      <c r="OZC83" s="5"/>
      <c r="OZD83" s="5"/>
      <c r="OZE83" s="5"/>
      <c r="OZF83" s="5"/>
      <c r="OZG83" s="5"/>
      <c r="OZH83" s="5"/>
      <c r="OZI83" s="5"/>
      <c r="OZJ83" s="5"/>
      <c r="OZK83" s="5"/>
      <c r="OZL83" s="5"/>
      <c r="OZM83" s="5"/>
      <c r="OZN83" s="5"/>
      <c r="OZO83" s="5"/>
      <c r="OZP83" s="5"/>
      <c r="OZQ83" s="5"/>
      <c r="OZR83" s="5"/>
      <c r="OZS83" s="5"/>
      <c r="OZT83" s="5"/>
      <c r="OZU83" s="5"/>
      <c r="OZV83" s="5"/>
      <c r="OZW83" s="5"/>
      <c r="OZX83" s="5"/>
      <c r="OZY83" s="5"/>
      <c r="OZZ83" s="5"/>
      <c r="PAA83" s="5"/>
      <c r="PAB83" s="5"/>
      <c r="PAC83" s="5"/>
      <c r="PAD83" s="5"/>
      <c r="PAE83" s="5"/>
      <c r="PAF83" s="5"/>
      <c r="PAG83" s="5"/>
      <c r="PAH83" s="5"/>
      <c r="PAI83" s="5"/>
      <c r="PAJ83" s="5"/>
      <c r="PAK83" s="5"/>
      <c r="PAL83" s="5"/>
      <c r="PAM83" s="5"/>
      <c r="PAN83" s="5"/>
      <c r="PAO83" s="5"/>
      <c r="PAP83" s="5"/>
      <c r="PAQ83" s="5"/>
      <c r="PAR83" s="5"/>
      <c r="PAS83" s="5"/>
      <c r="PAT83" s="5"/>
      <c r="PAU83" s="5"/>
      <c r="PAV83" s="5"/>
      <c r="PAW83" s="5"/>
      <c r="PAX83" s="5"/>
      <c r="PAY83" s="5"/>
      <c r="PAZ83" s="5"/>
      <c r="PBA83" s="5"/>
      <c r="PBB83" s="5"/>
      <c r="PBC83" s="5"/>
      <c r="PBD83" s="5"/>
      <c r="PBE83" s="5"/>
      <c r="PBF83" s="5"/>
      <c r="PBG83" s="5"/>
      <c r="PBH83" s="5"/>
      <c r="PBI83" s="5"/>
      <c r="PBJ83" s="5"/>
      <c r="PBK83" s="5"/>
      <c r="PBL83" s="5"/>
      <c r="PBM83" s="5"/>
      <c r="PBN83" s="5"/>
      <c r="PBO83" s="5"/>
      <c r="PBP83" s="5"/>
      <c r="PBQ83" s="5"/>
      <c r="PBR83" s="5"/>
      <c r="PBS83" s="5"/>
      <c r="PBT83" s="5"/>
      <c r="PBU83" s="5"/>
      <c r="PBV83" s="5"/>
      <c r="PBW83" s="5"/>
      <c r="PBX83" s="5"/>
      <c r="PBY83" s="5"/>
      <c r="PBZ83" s="5"/>
      <c r="PCA83" s="5"/>
      <c r="PCB83" s="5"/>
      <c r="PCC83" s="5"/>
      <c r="PCD83" s="5"/>
      <c r="PCE83" s="5"/>
      <c r="PCF83" s="5"/>
      <c r="PCG83" s="5"/>
      <c r="PCH83" s="5"/>
      <c r="PCI83" s="5"/>
      <c r="PCJ83" s="5"/>
      <c r="PCK83" s="5"/>
      <c r="PCL83" s="5"/>
      <c r="PCM83" s="5"/>
      <c r="PCN83" s="5"/>
      <c r="PCO83" s="5"/>
      <c r="PCP83" s="5"/>
      <c r="PCQ83" s="5"/>
      <c r="PCR83" s="5"/>
      <c r="PCS83" s="5"/>
      <c r="PCT83" s="5"/>
      <c r="PCU83" s="5"/>
      <c r="PCV83" s="5"/>
      <c r="PCW83" s="5"/>
      <c r="PCX83" s="5"/>
      <c r="PCY83" s="5"/>
      <c r="PCZ83" s="5"/>
      <c r="PDA83" s="5"/>
      <c r="PDB83" s="5"/>
      <c r="PDC83" s="5"/>
      <c r="PDD83" s="5"/>
      <c r="PDE83" s="5"/>
      <c r="PDF83" s="5"/>
      <c r="PDG83" s="5"/>
      <c r="PDH83" s="5"/>
      <c r="PDI83" s="5"/>
      <c r="PDJ83" s="5"/>
      <c r="PDK83" s="5"/>
      <c r="PDL83" s="5"/>
      <c r="PDM83" s="5"/>
      <c r="PDN83" s="5"/>
      <c r="PDO83" s="5"/>
      <c r="PDP83" s="5"/>
      <c r="PDQ83" s="5"/>
      <c r="PDR83" s="5"/>
      <c r="PDS83" s="5"/>
      <c r="PDT83" s="5"/>
      <c r="PDU83" s="5"/>
      <c r="PDV83" s="5"/>
      <c r="PDW83" s="5"/>
      <c r="PDX83" s="5"/>
      <c r="PDY83" s="5"/>
      <c r="PDZ83" s="5"/>
      <c r="PEA83" s="5"/>
      <c r="PEB83" s="5"/>
      <c r="PEC83" s="5"/>
      <c r="PED83" s="5"/>
      <c r="PEE83" s="5"/>
      <c r="PEF83" s="5"/>
      <c r="PEG83" s="5"/>
      <c r="PEH83" s="5"/>
      <c r="PEI83" s="5"/>
      <c r="PEJ83" s="5"/>
      <c r="PEK83" s="5"/>
      <c r="PEL83" s="5"/>
      <c r="PEM83" s="5"/>
      <c r="PEN83" s="5"/>
      <c r="PEO83" s="5"/>
      <c r="PEP83" s="5"/>
      <c r="PEQ83" s="5"/>
      <c r="PER83" s="5"/>
      <c r="PES83" s="5"/>
      <c r="PET83" s="5"/>
      <c r="PEU83" s="5"/>
      <c r="PEV83" s="5"/>
      <c r="PEW83" s="5"/>
      <c r="PEX83" s="5"/>
      <c r="PEY83" s="5"/>
      <c r="PEZ83" s="5"/>
      <c r="PFA83" s="5"/>
      <c r="PFB83" s="5"/>
      <c r="PFC83" s="5"/>
      <c r="PFD83" s="5"/>
      <c r="PFE83" s="5"/>
      <c r="PFF83" s="5"/>
      <c r="PFG83" s="5"/>
      <c r="PFH83" s="5"/>
      <c r="PFI83" s="5"/>
      <c r="PFJ83" s="5"/>
      <c r="PFK83" s="5"/>
      <c r="PFL83" s="5"/>
      <c r="PFM83" s="5"/>
      <c r="PFN83" s="5"/>
      <c r="PFO83" s="5"/>
      <c r="PFP83" s="5"/>
      <c r="PFQ83" s="5"/>
      <c r="PFR83" s="5"/>
      <c r="PFS83" s="5"/>
      <c r="PFT83" s="5"/>
      <c r="PFU83" s="5"/>
      <c r="PFV83" s="5"/>
      <c r="PFW83" s="5"/>
      <c r="PFX83" s="5"/>
      <c r="PFY83" s="5"/>
      <c r="PFZ83" s="5"/>
      <c r="PGA83" s="5"/>
      <c r="PGB83" s="5"/>
      <c r="PGC83" s="5"/>
      <c r="PGD83" s="5"/>
      <c r="PGE83" s="5"/>
      <c r="PGF83" s="5"/>
      <c r="PGG83" s="5"/>
      <c r="PGH83" s="5"/>
      <c r="PGI83" s="5"/>
      <c r="PGJ83" s="5"/>
      <c r="PGK83" s="5"/>
      <c r="PGL83" s="5"/>
      <c r="PGM83" s="5"/>
      <c r="PGN83" s="5"/>
      <c r="PGO83" s="5"/>
      <c r="PGP83" s="5"/>
      <c r="PGQ83" s="5"/>
      <c r="PGR83" s="5"/>
      <c r="PGS83" s="5"/>
      <c r="PGT83" s="5"/>
      <c r="PGU83" s="5"/>
      <c r="PGV83" s="5"/>
      <c r="PGW83" s="5"/>
      <c r="PGX83" s="5"/>
      <c r="PGY83" s="5"/>
      <c r="PGZ83" s="5"/>
      <c r="PHA83" s="5"/>
      <c r="PHB83" s="5"/>
      <c r="PHC83" s="5"/>
      <c r="PHD83" s="5"/>
      <c r="PHE83" s="5"/>
      <c r="PHF83" s="5"/>
      <c r="PHG83" s="5"/>
      <c r="PHH83" s="5"/>
      <c r="PHI83" s="5"/>
      <c r="PHJ83" s="5"/>
      <c r="PHK83" s="5"/>
      <c r="PHL83" s="5"/>
      <c r="PHM83" s="5"/>
      <c r="PHN83" s="5"/>
      <c r="PHO83" s="5"/>
      <c r="PHP83" s="5"/>
      <c r="PHQ83" s="5"/>
      <c r="PHR83" s="5"/>
      <c r="PHS83" s="5"/>
      <c r="PHT83" s="5"/>
      <c r="PHU83" s="5"/>
      <c r="PHV83" s="5"/>
      <c r="PHW83" s="5"/>
      <c r="PHX83" s="5"/>
      <c r="PHY83" s="5"/>
      <c r="PHZ83" s="5"/>
      <c r="PIA83" s="5"/>
      <c r="PIB83" s="5"/>
      <c r="PIC83" s="5"/>
      <c r="PID83" s="5"/>
      <c r="PIE83" s="5"/>
      <c r="PIF83" s="5"/>
      <c r="PIG83" s="5"/>
      <c r="PIH83" s="5"/>
      <c r="PII83" s="5"/>
      <c r="PIJ83" s="5"/>
      <c r="PIK83" s="5"/>
      <c r="PIL83" s="5"/>
      <c r="PIM83" s="5"/>
      <c r="PIN83" s="5"/>
      <c r="PIO83" s="5"/>
      <c r="PIP83" s="5"/>
      <c r="PIQ83" s="5"/>
      <c r="PIR83" s="5"/>
      <c r="PIS83" s="5"/>
      <c r="PIT83" s="5"/>
      <c r="PIU83" s="5"/>
      <c r="PIV83" s="5"/>
      <c r="PIW83" s="5"/>
      <c r="PIX83" s="5"/>
      <c r="PIY83" s="5"/>
      <c r="PIZ83" s="5"/>
      <c r="PJA83" s="5"/>
      <c r="PJB83" s="5"/>
      <c r="PJC83" s="5"/>
      <c r="PJD83" s="5"/>
      <c r="PJE83" s="5"/>
      <c r="PJF83" s="5"/>
      <c r="PJG83" s="5"/>
      <c r="PJH83" s="5"/>
      <c r="PJI83" s="5"/>
      <c r="PJJ83" s="5"/>
      <c r="PJK83" s="5"/>
      <c r="PJL83" s="5"/>
      <c r="PJM83" s="5"/>
      <c r="PJN83" s="5"/>
      <c r="PJO83" s="5"/>
      <c r="PJP83" s="5"/>
      <c r="PJQ83" s="5"/>
      <c r="PJR83" s="5"/>
      <c r="PJS83" s="5"/>
      <c r="PJT83" s="5"/>
      <c r="PJU83" s="5"/>
      <c r="PJV83" s="5"/>
      <c r="PJW83" s="5"/>
      <c r="PJX83" s="5"/>
      <c r="PJY83" s="5"/>
      <c r="PJZ83" s="5"/>
      <c r="PKA83" s="5"/>
      <c r="PKB83" s="5"/>
      <c r="PKC83" s="5"/>
      <c r="PKD83" s="5"/>
      <c r="PKE83" s="5"/>
      <c r="PKF83" s="5"/>
      <c r="PKG83" s="5"/>
      <c r="PKH83" s="5"/>
      <c r="PKI83" s="5"/>
      <c r="PKJ83" s="5"/>
      <c r="PKK83" s="5"/>
      <c r="PKL83" s="5"/>
      <c r="PKM83" s="5"/>
      <c r="PKN83" s="5"/>
      <c r="PKO83" s="5"/>
      <c r="PKP83" s="5"/>
      <c r="PKQ83" s="5"/>
      <c r="PKR83" s="5"/>
      <c r="PKS83" s="5"/>
      <c r="PKT83" s="5"/>
      <c r="PKU83" s="5"/>
      <c r="PKV83" s="5"/>
      <c r="PKW83" s="5"/>
      <c r="PKX83" s="5"/>
      <c r="PKY83" s="5"/>
      <c r="PKZ83" s="5"/>
      <c r="PLA83" s="5"/>
      <c r="PLB83" s="5"/>
      <c r="PLC83" s="5"/>
      <c r="PLD83" s="5"/>
      <c r="PLE83" s="5"/>
      <c r="PLF83" s="5"/>
      <c r="PLG83" s="5"/>
      <c r="PLH83" s="5"/>
      <c r="PLI83" s="5"/>
      <c r="PLJ83" s="5"/>
      <c r="PLK83" s="5"/>
      <c r="PLL83" s="5"/>
      <c r="PLM83" s="5"/>
      <c r="PLN83" s="5"/>
      <c r="PLO83" s="5"/>
      <c r="PLP83" s="5"/>
      <c r="PLQ83" s="5"/>
      <c r="PLR83" s="5"/>
      <c r="PLS83" s="5"/>
      <c r="PLT83" s="5"/>
      <c r="PLU83" s="5"/>
      <c r="PLV83" s="5"/>
      <c r="PLW83" s="5"/>
      <c r="PLX83" s="5"/>
      <c r="PLY83" s="5"/>
      <c r="PLZ83" s="5"/>
      <c r="PMA83" s="5"/>
      <c r="PMB83" s="5"/>
      <c r="PMC83" s="5"/>
      <c r="PMD83" s="5"/>
      <c r="PME83" s="5"/>
      <c r="PMF83" s="5"/>
      <c r="PMG83" s="5"/>
      <c r="PMH83" s="5"/>
      <c r="PMI83" s="5"/>
      <c r="PMJ83" s="5"/>
      <c r="PMK83" s="5"/>
      <c r="PML83" s="5"/>
      <c r="PMM83" s="5"/>
      <c r="PMN83" s="5"/>
      <c r="PMO83" s="5"/>
      <c r="PMP83" s="5"/>
      <c r="PMQ83" s="5"/>
      <c r="PMR83" s="5"/>
      <c r="PMS83" s="5"/>
      <c r="PMT83" s="5"/>
      <c r="PMU83" s="5"/>
      <c r="PMV83" s="5"/>
      <c r="PMW83" s="5"/>
      <c r="PMX83" s="5"/>
      <c r="PMY83" s="5"/>
      <c r="PMZ83" s="5"/>
      <c r="PNA83" s="5"/>
      <c r="PNB83" s="5"/>
      <c r="PNC83" s="5"/>
      <c r="PND83" s="5"/>
      <c r="PNE83" s="5"/>
      <c r="PNF83" s="5"/>
      <c r="PNG83" s="5"/>
      <c r="PNH83" s="5"/>
      <c r="PNI83" s="5"/>
      <c r="PNJ83" s="5"/>
      <c r="PNK83" s="5"/>
      <c r="PNL83" s="5"/>
      <c r="PNM83" s="5"/>
      <c r="PNN83" s="5"/>
      <c r="PNO83" s="5"/>
      <c r="PNP83" s="5"/>
      <c r="PNQ83" s="5"/>
      <c r="PNR83" s="5"/>
      <c r="PNS83" s="5"/>
      <c r="PNT83" s="5"/>
      <c r="PNU83" s="5"/>
      <c r="PNV83" s="5"/>
      <c r="PNW83" s="5"/>
      <c r="PNX83" s="5"/>
      <c r="PNY83" s="5"/>
      <c r="PNZ83" s="5"/>
      <c r="POA83" s="5"/>
      <c r="POB83" s="5"/>
      <c r="POC83" s="5"/>
      <c r="POD83" s="5"/>
      <c r="POE83" s="5"/>
      <c r="POF83" s="5"/>
      <c r="POG83" s="5"/>
      <c r="POH83" s="5"/>
      <c r="POI83" s="5"/>
      <c r="POJ83" s="5"/>
      <c r="POK83" s="5"/>
      <c r="POL83" s="5"/>
      <c r="POM83" s="5"/>
      <c r="PON83" s="5"/>
      <c r="POO83" s="5"/>
      <c r="POP83" s="5"/>
      <c r="POQ83" s="5"/>
      <c r="POR83" s="5"/>
      <c r="POS83" s="5"/>
      <c r="POT83" s="5"/>
      <c r="POU83" s="5"/>
      <c r="POV83" s="5"/>
      <c r="POW83" s="5"/>
      <c r="POX83" s="5"/>
      <c r="POY83" s="5"/>
      <c r="POZ83" s="5"/>
      <c r="PPA83" s="5"/>
      <c r="PPB83" s="5"/>
      <c r="PPC83" s="5"/>
      <c r="PPD83" s="5"/>
      <c r="PPE83" s="5"/>
      <c r="PPF83" s="5"/>
      <c r="PPG83" s="5"/>
      <c r="PPH83" s="5"/>
      <c r="PPI83" s="5"/>
      <c r="PPJ83" s="5"/>
      <c r="PPK83" s="5"/>
      <c r="PPL83" s="5"/>
      <c r="PPM83" s="5"/>
      <c r="PPN83" s="5"/>
      <c r="PPO83" s="5"/>
      <c r="PPP83" s="5"/>
      <c r="PPQ83" s="5"/>
      <c r="PPR83" s="5"/>
      <c r="PPS83" s="5"/>
      <c r="PPT83" s="5"/>
      <c r="PPU83" s="5"/>
      <c r="PPV83" s="5"/>
      <c r="PPW83" s="5"/>
      <c r="PPX83" s="5"/>
      <c r="PPY83" s="5"/>
      <c r="PPZ83" s="5"/>
      <c r="PQA83" s="5"/>
      <c r="PQB83" s="5"/>
      <c r="PQC83" s="5"/>
      <c r="PQD83" s="5"/>
      <c r="PQE83" s="5"/>
      <c r="PQF83" s="5"/>
      <c r="PQG83" s="5"/>
      <c r="PQH83" s="5"/>
      <c r="PQI83" s="5"/>
      <c r="PQJ83" s="5"/>
      <c r="PQK83" s="5"/>
      <c r="PQL83" s="5"/>
      <c r="PQM83" s="5"/>
      <c r="PQN83" s="5"/>
      <c r="PQO83" s="5"/>
      <c r="PQP83" s="5"/>
      <c r="PQQ83" s="5"/>
      <c r="PQR83" s="5"/>
      <c r="PQS83" s="5"/>
      <c r="PQT83" s="5"/>
      <c r="PQU83" s="5"/>
      <c r="PQV83" s="5"/>
      <c r="PQW83" s="5"/>
      <c r="PQX83" s="5"/>
      <c r="PQY83" s="5"/>
      <c r="PQZ83" s="5"/>
      <c r="PRA83" s="5"/>
      <c r="PRB83" s="5"/>
      <c r="PRC83" s="5"/>
      <c r="PRD83" s="5"/>
      <c r="PRE83" s="5"/>
      <c r="PRF83" s="5"/>
      <c r="PRG83" s="5"/>
      <c r="PRH83" s="5"/>
      <c r="PRI83" s="5"/>
      <c r="PRJ83" s="5"/>
      <c r="PRK83" s="5"/>
      <c r="PRL83" s="5"/>
      <c r="PRM83" s="5"/>
      <c r="PRN83" s="5"/>
      <c r="PRO83" s="5"/>
      <c r="PRP83" s="5"/>
      <c r="PRQ83" s="5"/>
      <c r="PRR83" s="5"/>
      <c r="PRS83" s="5"/>
      <c r="PRT83" s="5"/>
      <c r="PRU83" s="5"/>
      <c r="PRV83" s="5"/>
      <c r="PRW83" s="5"/>
      <c r="PRX83" s="5"/>
      <c r="PRY83" s="5"/>
      <c r="PRZ83" s="5"/>
      <c r="PSA83" s="5"/>
      <c r="PSB83" s="5"/>
      <c r="PSC83" s="5"/>
      <c r="PSD83" s="5"/>
      <c r="PSE83" s="5"/>
      <c r="PSF83" s="5"/>
      <c r="PSG83" s="5"/>
      <c r="PSH83" s="5"/>
      <c r="PSI83" s="5"/>
      <c r="PSJ83" s="5"/>
      <c r="PSK83" s="5"/>
      <c r="PSL83" s="5"/>
      <c r="PSM83" s="5"/>
      <c r="PSN83" s="5"/>
      <c r="PSO83" s="5"/>
      <c r="PSP83" s="5"/>
      <c r="PSQ83" s="5"/>
      <c r="PSR83" s="5"/>
      <c r="PSS83" s="5"/>
      <c r="PST83" s="5"/>
      <c r="PSU83" s="5"/>
      <c r="PSV83" s="5"/>
      <c r="PSW83" s="5"/>
      <c r="PSX83" s="5"/>
      <c r="PSY83" s="5"/>
      <c r="PSZ83" s="5"/>
      <c r="PTA83" s="5"/>
      <c r="PTB83" s="5"/>
      <c r="PTC83" s="5"/>
      <c r="PTD83" s="5"/>
      <c r="PTE83" s="5"/>
      <c r="PTF83" s="5"/>
      <c r="PTG83" s="5"/>
      <c r="PTH83" s="5"/>
      <c r="PTI83" s="5"/>
      <c r="PTJ83" s="5"/>
      <c r="PTK83" s="5"/>
      <c r="PTL83" s="5"/>
      <c r="PTM83" s="5"/>
      <c r="PTN83" s="5"/>
      <c r="PTO83" s="5"/>
      <c r="PTP83" s="5"/>
      <c r="PTQ83" s="5"/>
      <c r="PTR83" s="5"/>
      <c r="PTS83" s="5"/>
      <c r="PTT83" s="5"/>
      <c r="PTU83" s="5"/>
      <c r="PTV83" s="5"/>
      <c r="PTW83" s="5"/>
      <c r="PTX83" s="5"/>
      <c r="PTY83" s="5"/>
      <c r="PTZ83" s="5"/>
      <c r="PUA83" s="5"/>
      <c r="PUB83" s="5"/>
      <c r="PUC83" s="5"/>
      <c r="PUD83" s="5"/>
      <c r="PUE83" s="5"/>
      <c r="PUF83" s="5"/>
      <c r="PUG83" s="5"/>
      <c r="PUH83" s="5"/>
      <c r="PUI83" s="5"/>
      <c r="PUJ83" s="5"/>
      <c r="PUK83" s="5"/>
      <c r="PUL83" s="5"/>
      <c r="PUM83" s="5"/>
      <c r="PUN83" s="5"/>
      <c r="PUO83" s="5"/>
      <c r="PUP83" s="5"/>
      <c r="PUQ83" s="5"/>
      <c r="PUR83" s="5"/>
      <c r="PUS83" s="5"/>
      <c r="PUT83" s="5"/>
      <c r="PUU83" s="5"/>
      <c r="PUV83" s="5"/>
      <c r="PUW83" s="5"/>
      <c r="PUX83" s="5"/>
      <c r="PUY83" s="5"/>
      <c r="PUZ83" s="5"/>
      <c r="PVA83" s="5"/>
      <c r="PVB83" s="5"/>
      <c r="PVC83" s="5"/>
      <c r="PVD83" s="5"/>
      <c r="PVE83" s="5"/>
      <c r="PVF83" s="5"/>
      <c r="PVG83" s="5"/>
      <c r="PVH83" s="5"/>
      <c r="PVI83" s="5"/>
      <c r="PVJ83" s="5"/>
      <c r="PVK83" s="5"/>
      <c r="PVL83" s="5"/>
      <c r="PVM83" s="5"/>
      <c r="PVN83" s="5"/>
      <c r="PVO83" s="5"/>
      <c r="PVP83" s="5"/>
      <c r="PVQ83" s="5"/>
      <c r="PVR83" s="5"/>
      <c r="PVS83" s="5"/>
      <c r="PVT83" s="5"/>
      <c r="PVU83" s="5"/>
      <c r="PVV83" s="5"/>
      <c r="PVW83" s="5"/>
      <c r="PVX83" s="5"/>
      <c r="PVY83" s="5"/>
      <c r="PVZ83" s="5"/>
      <c r="PWA83" s="5"/>
      <c r="PWB83" s="5"/>
      <c r="PWC83" s="5"/>
      <c r="PWD83" s="5"/>
      <c r="PWE83" s="5"/>
      <c r="PWF83" s="5"/>
      <c r="PWG83" s="5"/>
      <c r="PWH83" s="5"/>
      <c r="PWI83" s="5"/>
      <c r="PWJ83" s="5"/>
      <c r="PWK83" s="5"/>
      <c r="PWL83" s="5"/>
      <c r="PWM83" s="5"/>
      <c r="PWN83" s="5"/>
      <c r="PWO83" s="5"/>
      <c r="PWP83" s="5"/>
      <c r="PWQ83" s="5"/>
      <c r="PWR83" s="5"/>
      <c r="PWS83" s="5"/>
      <c r="PWT83" s="5"/>
      <c r="PWU83" s="5"/>
      <c r="PWV83" s="5"/>
      <c r="PWW83" s="5"/>
      <c r="PWX83" s="5"/>
      <c r="PWY83" s="5"/>
      <c r="PWZ83" s="5"/>
      <c r="PXA83" s="5"/>
      <c r="PXB83" s="5"/>
      <c r="PXC83" s="5"/>
      <c r="PXD83" s="5"/>
      <c r="PXE83" s="5"/>
      <c r="PXF83" s="5"/>
      <c r="PXG83" s="5"/>
      <c r="PXH83" s="5"/>
      <c r="PXI83" s="5"/>
      <c r="PXJ83" s="5"/>
      <c r="PXK83" s="5"/>
      <c r="PXL83" s="5"/>
      <c r="PXM83" s="5"/>
      <c r="PXN83" s="5"/>
      <c r="PXO83" s="5"/>
      <c r="PXP83" s="5"/>
      <c r="PXQ83" s="5"/>
      <c r="PXR83" s="5"/>
      <c r="PXS83" s="5"/>
      <c r="PXT83" s="5"/>
      <c r="PXU83" s="5"/>
      <c r="PXV83" s="5"/>
      <c r="PXW83" s="5"/>
      <c r="PXX83" s="5"/>
      <c r="PXY83" s="5"/>
      <c r="PXZ83" s="5"/>
      <c r="PYA83" s="5"/>
      <c r="PYB83" s="5"/>
      <c r="PYC83" s="5"/>
      <c r="PYD83" s="5"/>
      <c r="PYE83" s="5"/>
      <c r="PYF83" s="5"/>
      <c r="PYG83" s="5"/>
      <c r="PYH83" s="5"/>
      <c r="PYI83" s="5"/>
      <c r="PYJ83" s="5"/>
      <c r="PYK83" s="5"/>
      <c r="PYL83" s="5"/>
      <c r="PYM83" s="5"/>
      <c r="PYN83" s="5"/>
      <c r="PYO83" s="5"/>
      <c r="PYP83" s="5"/>
      <c r="PYQ83" s="5"/>
      <c r="PYR83" s="5"/>
      <c r="PYS83" s="5"/>
      <c r="PYT83" s="5"/>
      <c r="PYU83" s="5"/>
      <c r="PYV83" s="5"/>
      <c r="PYW83" s="5"/>
      <c r="PYX83" s="5"/>
      <c r="PYY83" s="5"/>
      <c r="PYZ83" s="5"/>
      <c r="PZA83" s="5"/>
      <c r="PZB83" s="5"/>
      <c r="PZC83" s="5"/>
      <c r="PZD83" s="5"/>
      <c r="PZE83" s="5"/>
      <c r="PZF83" s="5"/>
      <c r="PZG83" s="5"/>
      <c r="PZH83" s="5"/>
      <c r="PZI83" s="5"/>
      <c r="PZJ83" s="5"/>
      <c r="PZK83" s="5"/>
      <c r="PZL83" s="5"/>
      <c r="PZM83" s="5"/>
      <c r="PZN83" s="5"/>
      <c r="PZO83" s="5"/>
      <c r="PZP83" s="5"/>
      <c r="PZQ83" s="5"/>
      <c r="PZR83" s="5"/>
      <c r="PZS83" s="5"/>
      <c r="PZT83" s="5"/>
      <c r="PZU83" s="5"/>
      <c r="PZV83" s="5"/>
      <c r="PZW83" s="5"/>
      <c r="PZX83" s="5"/>
      <c r="PZY83" s="5"/>
      <c r="PZZ83" s="5"/>
      <c r="QAA83" s="5"/>
      <c r="QAB83" s="5"/>
      <c r="QAC83" s="5"/>
      <c r="QAD83" s="5"/>
      <c r="QAE83" s="5"/>
      <c r="QAF83" s="5"/>
      <c r="QAG83" s="5"/>
      <c r="QAH83" s="5"/>
      <c r="QAI83" s="5"/>
      <c r="QAJ83" s="5"/>
      <c r="QAK83" s="5"/>
      <c r="QAL83" s="5"/>
      <c r="QAM83" s="5"/>
      <c r="QAN83" s="5"/>
      <c r="QAO83" s="5"/>
      <c r="QAP83" s="5"/>
      <c r="QAQ83" s="5"/>
      <c r="QAR83" s="5"/>
      <c r="QAS83" s="5"/>
      <c r="QAT83" s="5"/>
      <c r="QAU83" s="5"/>
      <c r="QAV83" s="5"/>
      <c r="QAW83" s="5"/>
      <c r="QAX83" s="5"/>
      <c r="QAY83" s="5"/>
      <c r="QAZ83" s="5"/>
      <c r="QBA83" s="5"/>
      <c r="QBB83" s="5"/>
      <c r="QBC83" s="5"/>
      <c r="QBD83" s="5"/>
      <c r="QBE83" s="5"/>
      <c r="QBF83" s="5"/>
      <c r="QBG83" s="5"/>
      <c r="QBH83" s="5"/>
      <c r="QBI83" s="5"/>
      <c r="QBJ83" s="5"/>
      <c r="QBK83" s="5"/>
      <c r="QBL83" s="5"/>
      <c r="QBM83" s="5"/>
      <c r="QBN83" s="5"/>
      <c r="QBO83" s="5"/>
      <c r="QBP83" s="5"/>
      <c r="QBQ83" s="5"/>
      <c r="QBR83" s="5"/>
      <c r="QBS83" s="5"/>
      <c r="QBT83" s="5"/>
      <c r="QBU83" s="5"/>
      <c r="QBV83" s="5"/>
      <c r="QBW83" s="5"/>
      <c r="QBX83" s="5"/>
      <c r="QBY83" s="5"/>
      <c r="QBZ83" s="5"/>
      <c r="QCA83" s="5"/>
      <c r="QCB83" s="5"/>
      <c r="QCC83" s="5"/>
      <c r="QCD83" s="5"/>
      <c r="QCE83" s="5"/>
      <c r="QCF83" s="5"/>
      <c r="QCG83" s="5"/>
      <c r="QCH83" s="5"/>
      <c r="QCI83" s="5"/>
      <c r="QCJ83" s="5"/>
      <c r="QCK83" s="5"/>
      <c r="QCL83" s="5"/>
      <c r="QCM83" s="5"/>
      <c r="QCN83" s="5"/>
      <c r="QCO83" s="5"/>
      <c r="QCP83" s="5"/>
      <c r="QCQ83" s="5"/>
      <c r="QCR83" s="5"/>
      <c r="QCS83" s="5"/>
      <c r="QCT83" s="5"/>
      <c r="QCU83" s="5"/>
      <c r="QCV83" s="5"/>
      <c r="QCW83" s="5"/>
      <c r="QCX83" s="5"/>
      <c r="QCY83" s="5"/>
      <c r="QCZ83" s="5"/>
      <c r="QDA83" s="5"/>
      <c r="QDB83" s="5"/>
      <c r="QDC83" s="5"/>
      <c r="QDD83" s="5"/>
      <c r="QDE83" s="5"/>
      <c r="QDF83" s="5"/>
      <c r="QDG83" s="5"/>
      <c r="QDH83" s="5"/>
      <c r="QDI83" s="5"/>
      <c r="QDJ83" s="5"/>
      <c r="QDK83" s="5"/>
      <c r="QDL83" s="5"/>
      <c r="QDM83" s="5"/>
      <c r="QDN83" s="5"/>
      <c r="QDO83" s="5"/>
      <c r="QDP83" s="5"/>
      <c r="QDQ83" s="5"/>
      <c r="QDR83" s="5"/>
      <c r="QDS83" s="5"/>
      <c r="QDT83" s="5"/>
      <c r="QDU83" s="5"/>
      <c r="QDV83" s="5"/>
      <c r="QDW83" s="5"/>
      <c r="QDX83" s="5"/>
      <c r="QDY83" s="5"/>
      <c r="QDZ83" s="5"/>
      <c r="QEA83" s="5"/>
      <c r="QEB83" s="5"/>
      <c r="QEC83" s="5"/>
      <c r="QED83" s="5"/>
      <c r="QEE83" s="5"/>
      <c r="QEF83" s="5"/>
      <c r="QEG83" s="5"/>
      <c r="QEH83" s="5"/>
      <c r="QEI83" s="5"/>
      <c r="QEJ83" s="5"/>
      <c r="QEK83" s="5"/>
      <c r="QEL83" s="5"/>
      <c r="QEM83" s="5"/>
      <c r="QEN83" s="5"/>
      <c r="QEO83" s="5"/>
      <c r="QEP83" s="5"/>
      <c r="QEQ83" s="5"/>
      <c r="QER83" s="5"/>
      <c r="QES83" s="5"/>
      <c r="QET83" s="5"/>
      <c r="QEU83" s="5"/>
      <c r="QEV83" s="5"/>
      <c r="QEW83" s="5"/>
      <c r="QEX83" s="5"/>
      <c r="QEY83" s="5"/>
      <c r="QEZ83" s="5"/>
      <c r="QFA83" s="5"/>
      <c r="QFB83" s="5"/>
      <c r="QFC83" s="5"/>
      <c r="QFD83" s="5"/>
      <c r="QFE83" s="5"/>
      <c r="QFF83" s="5"/>
      <c r="QFG83" s="5"/>
      <c r="QFH83" s="5"/>
      <c r="QFI83" s="5"/>
      <c r="QFJ83" s="5"/>
      <c r="QFK83" s="5"/>
      <c r="QFL83" s="5"/>
      <c r="QFM83" s="5"/>
      <c r="QFN83" s="5"/>
      <c r="QFO83" s="5"/>
      <c r="QFP83" s="5"/>
      <c r="QFQ83" s="5"/>
      <c r="QFR83" s="5"/>
      <c r="QFS83" s="5"/>
      <c r="QFT83" s="5"/>
      <c r="QFU83" s="5"/>
      <c r="QFV83" s="5"/>
      <c r="QFW83" s="5"/>
      <c r="QFX83" s="5"/>
      <c r="QFY83" s="5"/>
      <c r="QFZ83" s="5"/>
      <c r="QGA83" s="5"/>
      <c r="QGB83" s="5"/>
      <c r="QGC83" s="5"/>
      <c r="QGD83" s="5"/>
      <c r="QGE83" s="5"/>
      <c r="QGF83" s="5"/>
      <c r="QGG83" s="5"/>
      <c r="QGH83" s="5"/>
      <c r="QGI83" s="5"/>
      <c r="QGJ83" s="5"/>
      <c r="QGK83" s="5"/>
      <c r="QGL83" s="5"/>
      <c r="QGM83" s="5"/>
      <c r="QGN83" s="5"/>
      <c r="QGO83" s="5"/>
      <c r="QGP83" s="5"/>
      <c r="QGQ83" s="5"/>
      <c r="QGR83" s="5"/>
      <c r="QGS83" s="5"/>
      <c r="QGT83" s="5"/>
      <c r="QGU83" s="5"/>
      <c r="QGV83" s="5"/>
      <c r="QGW83" s="5"/>
      <c r="QGX83" s="5"/>
      <c r="QGY83" s="5"/>
      <c r="QGZ83" s="5"/>
      <c r="QHA83" s="5"/>
      <c r="QHB83" s="5"/>
      <c r="QHC83" s="5"/>
      <c r="QHD83" s="5"/>
      <c r="QHE83" s="5"/>
      <c r="QHF83" s="5"/>
      <c r="QHG83" s="5"/>
      <c r="QHH83" s="5"/>
      <c r="QHI83" s="5"/>
      <c r="QHJ83" s="5"/>
      <c r="QHK83" s="5"/>
      <c r="QHL83" s="5"/>
      <c r="QHM83" s="5"/>
      <c r="QHN83" s="5"/>
      <c r="QHO83" s="5"/>
      <c r="QHP83" s="5"/>
      <c r="QHQ83" s="5"/>
      <c r="QHR83" s="5"/>
      <c r="QHS83" s="5"/>
      <c r="QHT83" s="5"/>
      <c r="QHU83" s="5"/>
      <c r="QHV83" s="5"/>
      <c r="QHW83" s="5"/>
      <c r="QHX83" s="5"/>
      <c r="QHY83" s="5"/>
      <c r="QHZ83" s="5"/>
      <c r="QIA83" s="5"/>
      <c r="QIB83" s="5"/>
      <c r="QIC83" s="5"/>
      <c r="QID83" s="5"/>
      <c r="QIE83" s="5"/>
      <c r="QIF83" s="5"/>
      <c r="QIG83" s="5"/>
      <c r="QIH83" s="5"/>
      <c r="QII83" s="5"/>
      <c r="QIJ83" s="5"/>
      <c r="QIK83" s="5"/>
      <c r="QIL83" s="5"/>
      <c r="QIM83" s="5"/>
      <c r="QIN83" s="5"/>
      <c r="QIO83" s="5"/>
      <c r="QIP83" s="5"/>
      <c r="QIQ83" s="5"/>
      <c r="QIR83" s="5"/>
      <c r="QIS83" s="5"/>
      <c r="QIT83" s="5"/>
      <c r="QIU83" s="5"/>
      <c r="QIV83" s="5"/>
      <c r="QIW83" s="5"/>
      <c r="QIX83" s="5"/>
      <c r="QIY83" s="5"/>
      <c r="QIZ83" s="5"/>
      <c r="QJA83" s="5"/>
      <c r="QJB83" s="5"/>
      <c r="QJC83" s="5"/>
      <c r="QJD83" s="5"/>
      <c r="QJE83" s="5"/>
      <c r="QJF83" s="5"/>
      <c r="QJG83" s="5"/>
      <c r="QJH83" s="5"/>
      <c r="QJI83" s="5"/>
      <c r="QJJ83" s="5"/>
      <c r="QJK83" s="5"/>
      <c r="QJL83" s="5"/>
      <c r="QJM83" s="5"/>
      <c r="QJN83" s="5"/>
      <c r="QJO83" s="5"/>
      <c r="QJP83" s="5"/>
      <c r="QJQ83" s="5"/>
      <c r="QJR83" s="5"/>
      <c r="QJS83" s="5"/>
      <c r="QJT83" s="5"/>
      <c r="QJU83" s="5"/>
      <c r="QJV83" s="5"/>
      <c r="QJW83" s="5"/>
      <c r="QJX83" s="5"/>
      <c r="QJY83" s="5"/>
      <c r="QJZ83" s="5"/>
      <c r="QKA83" s="5"/>
      <c r="QKB83" s="5"/>
      <c r="QKC83" s="5"/>
      <c r="QKD83" s="5"/>
      <c r="QKE83" s="5"/>
      <c r="QKF83" s="5"/>
      <c r="QKG83" s="5"/>
      <c r="QKH83" s="5"/>
      <c r="QKI83" s="5"/>
      <c r="QKJ83" s="5"/>
      <c r="QKK83" s="5"/>
      <c r="QKL83" s="5"/>
      <c r="QKM83" s="5"/>
      <c r="QKN83" s="5"/>
      <c r="QKO83" s="5"/>
      <c r="QKP83" s="5"/>
      <c r="QKQ83" s="5"/>
      <c r="QKR83" s="5"/>
      <c r="QKS83" s="5"/>
      <c r="QKT83" s="5"/>
      <c r="QKU83" s="5"/>
      <c r="QKV83" s="5"/>
      <c r="QKW83" s="5"/>
      <c r="QKX83" s="5"/>
      <c r="QKY83" s="5"/>
      <c r="QKZ83" s="5"/>
      <c r="QLA83" s="5"/>
      <c r="QLB83" s="5"/>
      <c r="QLC83" s="5"/>
      <c r="QLD83" s="5"/>
      <c r="QLE83" s="5"/>
      <c r="QLF83" s="5"/>
      <c r="QLG83" s="5"/>
      <c r="QLH83" s="5"/>
      <c r="QLI83" s="5"/>
      <c r="QLJ83" s="5"/>
      <c r="QLK83" s="5"/>
      <c r="QLL83" s="5"/>
      <c r="QLM83" s="5"/>
      <c r="QLN83" s="5"/>
      <c r="QLO83" s="5"/>
      <c r="QLP83" s="5"/>
      <c r="QLQ83" s="5"/>
      <c r="QLR83" s="5"/>
      <c r="QLS83" s="5"/>
      <c r="QLT83" s="5"/>
      <c r="QLU83" s="5"/>
      <c r="QLV83" s="5"/>
      <c r="QLW83" s="5"/>
      <c r="QLX83" s="5"/>
      <c r="QLY83" s="5"/>
      <c r="QLZ83" s="5"/>
      <c r="QMA83" s="5"/>
      <c r="QMB83" s="5"/>
      <c r="QMC83" s="5"/>
      <c r="QMD83" s="5"/>
      <c r="QME83" s="5"/>
      <c r="QMF83" s="5"/>
      <c r="QMG83" s="5"/>
      <c r="QMH83" s="5"/>
      <c r="QMI83" s="5"/>
      <c r="QMJ83" s="5"/>
      <c r="QMK83" s="5"/>
      <c r="QML83" s="5"/>
      <c r="QMM83" s="5"/>
      <c r="QMN83" s="5"/>
      <c r="QMO83" s="5"/>
      <c r="QMP83" s="5"/>
      <c r="QMQ83" s="5"/>
      <c r="QMR83" s="5"/>
      <c r="QMS83" s="5"/>
      <c r="QMT83" s="5"/>
      <c r="QMU83" s="5"/>
      <c r="QMV83" s="5"/>
      <c r="QMW83" s="5"/>
      <c r="QMX83" s="5"/>
      <c r="QMY83" s="5"/>
      <c r="QMZ83" s="5"/>
      <c r="QNA83" s="5"/>
      <c r="QNB83" s="5"/>
      <c r="QNC83" s="5"/>
      <c r="QND83" s="5"/>
      <c r="QNE83" s="5"/>
      <c r="QNF83" s="5"/>
      <c r="QNG83" s="5"/>
      <c r="QNH83" s="5"/>
      <c r="QNI83" s="5"/>
      <c r="QNJ83" s="5"/>
      <c r="QNK83" s="5"/>
      <c r="QNL83" s="5"/>
      <c r="QNM83" s="5"/>
      <c r="QNN83" s="5"/>
      <c r="QNO83" s="5"/>
      <c r="QNP83" s="5"/>
      <c r="QNQ83" s="5"/>
      <c r="QNR83" s="5"/>
      <c r="QNS83" s="5"/>
      <c r="QNT83" s="5"/>
      <c r="QNU83" s="5"/>
      <c r="QNV83" s="5"/>
      <c r="QNW83" s="5"/>
      <c r="QNX83" s="5"/>
      <c r="QNY83" s="5"/>
      <c r="QNZ83" s="5"/>
      <c r="QOA83" s="5"/>
      <c r="QOB83" s="5"/>
      <c r="QOC83" s="5"/>
      <c r="QOD83" s="5"/>
      <c r="QOE83" s="5"/>
      <c r="QOF83" s="5"/>
      <c r="QOG83" s="5"/>
      <c r="QOH83" s="5"/>
      <c r="QOI83" s="5"/>
      <c r="QOJ83" s="5"/>
      <c r="QOK83" s="5"/>
      <c r="QOL83" s="5"/>
      <c r="QOM83" s="5"/>
      <c r="QON83" s="5"/>
      <c r="QOO83" s="5"/>
      <c r="QOP83" s="5"/>
      <c r="QOQ83" s="5"/>
      <c r="QOR83" s="5"/>
      <c r="QOS83" s="5"/>
      <c r="QOT83" s="5"/>
      <c r="QOU83" s="5"/>
      <c r="QOV83" s="5"/>
      <c r="QOW83" s="5"/>
      <c r="QOX83" s="5"/>
      <c r="QOY83" s="5"/>
      <c r="QOZ83" s="5"/>
      <c r="QPA83" s="5"/>
      <c r="QPB83" s="5"/>
      <c r="QPC83" s="5"/>
      <c r="QPD83" s="5"/>
      <c r="QPE83" s="5"/>
      <c r="QPF83" s="5"/>
      <c r="QPG83" s="5"/>
      <c r="QPH83" s="5"/>
      <c r="QPI83" s="5"/>
      <c r="QPJ83" s="5"/>
      <c r="QPK83" s="5"/>
      <c r="QPL83" s="5"/>
      <c r="QPM83" s="5"/>
      <c r="QPN83" s="5"/>
      <c r="QPO83" s="5"/>
      <c r="QPP83" s="5"/>
      <c r="QPQ83" s="5"/>
      <c r="QPR83" s="5"/>
      <c r="QPS83" s="5"/>
      <c r="QPT83" s="5"/>
      <c r="QPU83" s="5"/>
      <c r="QPV83" s="5"/>
      <c r="QPW83" s="5"/>
      <c r="QPX83" s="5"/>
      <c r="QPY83" s="5"/>
      <c r="QPZ83" s="5"/>
      <c r="QQA83" s="5"/>
      <c r="QQB83" s="5"/>
      <c r="QQC83" s="5"/>
      <c r="QQD83" s="5"/>
      <c r="QQE83" s="5"/>
      <c r="QQF83" s="5"/>
      <c r="QQG83" s="5"/>
      <c r="QQH83" s="5"/>
      <c r="QQI83" s="5"/>
      <c r="QQJ83" s="5"/>
      <c r="QQK83" s="5"/>
      <c r="QQL83" s="5"/>
      <c r="QQM83" s="5"/>
      <c r="QQN83" s="5"/>
      <c r="QQO83" s="5"/>
      <c r="QQP83" s="5"/>
      <c r="QQQ83" s="5"/>
      <c r="QQR83" s="5"/>
      <c r="QQS83" s="5"/>
      <c r="QQT83" s="5"/>
      <c r="QQU83" s="5"/>
      <c r="QQV83" s="5"/>
      <c r="QQW83" s="5"/>
      <c r="QQX83" s="5"/>
      <c r="QQY83" s="5"/>
      <c r="QQZ83" s="5"/>
      <c r="QRA83" s="5"/>
      <c r="QRB83" s="5"/>
      <c r="QRC83" s="5"/>
      <c r="QRD83" s="5"/>
      <c r="QRE83" s="5"/>
      <c r="QRF83" s="5"/>
      <c r="QRG83" s="5"/>
      <c r="QRH83" s="5"/>
      <c r="QRI83" s="5"/>
      <c r="QRJ83" s="5"/>
      <c r="QRK83" s="5"/>
      <c r="QRL83" s="5"/>
      <c r="QRM83" s="5"/>
      <c r="QRN83" s="5"/>
      <c r="QRO83" s="5"/>
      <c r="QRP83" s="5"/>
      <c r="QRQ83" s="5"/>
      <c r="QRR83" s="5"/>
      <c r="QRS83" s="5"/>
      <c r="QRT83" s="5"/>
      <c r="QRU83" s="5"/>
      <c r="QRV83" s="5"/>
      <c r="QRW83" s="5"/>
      <c r="QRX83" s="5"/>
      <c r="QRY83" s="5"/>
      <c r="QRZ83" s="5"/>
      <c r="QSA83" s="5"/>
      <c r="QSB83" s="5"/>
      <c r="QSC83" s="5"/>
      <c r="QSD83" s="5"/>
      <c r="QSE83" s="5"/>
      <c r="QSF83" s="5"/>
      <c r="QSG83" s="5"/>
      <c r="QSH83" s="5"/>
      <c r="QSI83" s="5"/>
      <c r="QSJ83" s="5"/>
      <c r="QSK83" s="5"/>
      <c r="QSL83" s="5"/>
      <c r="QSM83" s="5"/>
      <c r="QSN83" s="5"/>
      <c r="QSO83" s="5"/>
      <c r="QSP83" s="5"/>
      <c r="QSQ83" s="5"/>
      <c r="QSR83" s="5"/>
      <c r="QSS83" s="5"/>
      <c r="QST83" s="5"/>
      <c r="QSU83" s="5"/>
      <c r="QSV83" s="5"/>
      <c r="QSW83" s="5"/>
      <c r="QSX83" s="5"/>
      <c r="QSY83" s="5"/>
      <c r="QSZ83" s="5"/>
      <c r="QTA83" s="5"/>
      <c r="QTB83" s="5"/>
      <c r="QTC83" s="5"/>
      <c r="QTD83" s="5"/>
      <c r="QTE83" s="5"/>
      <c r="QTF83" s="5"/>
      <c r="QTG83" s="5"/>
      <c r="QTH83" s="5"/>
      <c r="QTI83" s="5"/>
      <c r="QTJ83" s="5"/>
      <c r="QTK83" s="5"/>
      <c r="QTL83" s="5"/>
      <c r="QTM83" s="5"/>
      <c r="QTN83" s="5"/>
      <c r="QTO83" s="5"/>
      <c r="QTP83" s="5"/>
      <c r="QTQ83" s="5"/>
      <c r="QTR83" s="5"/>
      <c r="QTS83" s="5"/>
      <c r="QTT83" s="5"/>
      <c r="QTU83" s="5"/>
      <c r="QTV83" s="5"/>
      <c r="QTW83" s="5"/>
      <c r="QTX83" s="5"/>
      <c r="QTY83" s="5"/>
      <c r="QTZ83" s="5"/>
      <c r="QUA83" s="5"/>
      <c r="QUB83" s="5"/>
      <c r="QUC83" s="5"/>
      <c r="QUD83" s="5"/>
      <c r="QUE83" s="5"/>
      <c r="QUF83" s="5"/>
      <c r="QUG83" s="5"/>
      <c r="QUH83" s="5"/>
      <c r="QUI83" s="5"/>
      <c r="QUJ83" s="5"/>
      <c r="QUK83" s="5"/>
      <c r="QUL83" s="5"/>
      <c r="QUM83" s="5"/>
      <c r="QUN83" s="5"/>
      <c r="QUO83" s="5"/>
      <c r="QUP83" s="5"/>
      <c r="QUQ83" s="5"/>
      <c r="QUR83" s="5"/>
      <c r="QUS83" s="5"/>
      <c r="QUT83" s="5"/>
      <c r="QUU83" s="5"/>
      <c r="QUV83" s="5"/>
      <c r="QUW83" s="5"/>
      <c r="QUX83" s="5"/>
      <c r="QUY83" s="5"/>
      <c r="QUZ83" s="5"/>
      <c r="QVA83" s="5"/>
      <c r="QVB83" s="5"/>
      <c r="QVC83" s="5"/>
      <c r="QVD83" s="5"/>
      <c r="QVE83" s="5"/>
      <c r="QVF83" s="5"/>
      <c r="QVG83" s="5"/>
      <c r="QVH83" s="5"/>
      <c r="QVI83" s="5"/>
      <c r="QVJ83" s="5"/>
      <c r="QVK83" s="5"/>
      <c r="QVL83" s="5"/>
      <c r="QVM83" s="5"/>
      <c r="QVN83" s="5"/>
      <c r="QVO83" s="5"/>
      <c r="QVP83" s="5"/>
      <c r="QVQ83" s="5"/>
      <c r="QVR83" s="5"/>
      <c r="QVS83" s="5"/>
      <c r="QVT83" s="5"/>
      <c r="QVU83" s="5"/>
      <c r="QVV83" s="5"/>
      <c r="QVW83" s="5"/>
      <c r="QVX83" s="5"/>
      <c r="QVY83" s="5"/>
      <c r="QVZ83" s="5"/>
      <c r="QWA83" s="5"/>
      <c r="QWB83" s="5"/>
      <c r="QWC83" s="5"/>
      <c r="QWD83" s="5"/>
      <c r="QWE83" s="5"/>
      <c r="QWF83" s="5"/>
      <c r="QWG83" s="5"/>
      <c r="QWH83" s="5"/>
      <c r="QWI83" s="5"/>
      <c r="QWJ83" s="5"/>
      <c r="QWK83" s="5"/>
      <c r="QWL83" s="5"/>
      <c r="QWM83" s="5"/>
      <c r="QWN83" s="5"/>
      <c r="QWO83" s="5"/>
      <c r="QWP83" s="5"/>
      <c r="QWQ83" s="5"/>
      <c r="QWR83" s="5"/>
      <c r="QWS83" s="5"/>
      <c r="QWT83" s="5"/>
      <c r="QWU83" s="5"/>
      <c r="QWV83" s="5"/>
      <c r="QWW83" s="5"/>
      <c r="QWX83" s="5"/>
      <c r="QWY83" s="5"/>
      <c r="QWZ83" s="5"/>
      <c r="QXA83" s="5"/>
      <c r="QXB83" s="5"/>
      <c r="QXC83" s="5"/>
      <c r="QXD83" s="5"/>
      <c r="QXE83" s="5"/>
      <c r="QXF83" s="5"/>
      <c r="QXG83" s="5"/>
      <c r="QXH83" s="5"/>
      <c r="QXI83" s="5"/>
      <c r="QXJ83" s="5"/>
      <c r="QXK83" s="5"/>
      <c r="QXL83" s="5"/>
      <c r="QXM83" s="5"/>
      <c r="QXN83" s="5"/>
      <c r="QXO83" s="5"/>
      <c r="QXP83" s="5"/>
      <c r="QXQ83" s="5"/>
      <c r="QXR83" s="5"/>
      <c r="QXS83" s="5"/>
      <c r="QXT83" s="5"/>
      <c r="QXU83" s="5"/>
      <c r="QXV83" s="5"/>
      <c r="QXW83" s="5"/>
      <c r="QXX83" s="5"/>
      <c r="QXY83" s="5"/>
      <c r="QXZ83" s="5"/>
      <c r="QYA83" s="5"/>
      <c r="QYB83" s="5"/>
      <c r="QYC83" s="5"/>
      <c r="QYD83" s="5"/>
      <c r="QYE83" s="5"/>
      <c r="QYF83" s="5"/>
      <c r="QYG83" s="5"/>
      <c r="QYH83" s="5"/>
      <c r="QYI83" s="5"/>
      <c r="QYJ83" s="5"/>
      <c r="QYK83" s="5"/>
      <c r="QYL83" s="5"/>
      <c r="QYM83" s="5"/>
      <c r="QYN83" s="5"/>
      <c r="QYO83" s="5"/>
      <c r="QYP83" s="5"/>
      <c r="QYQ83" s="5"/>
      <c r="QYR83" s="5"/>
      <c r="QYS83" s="5"/>
      <c r="QYT83" s="5"/>
      <c r="QYU83" s="5"/>
      <c r="QYV83" s="5"/>
      <c r="QYW83" s="5"/>
      <c r="QYX83" s="5"/>
      <c r="QYY83" s="5"/>
      <c r="QYZ83" s="5"/>
      <c r="QZA83" s="5"/>
      <c r="QZB83" s="5"/>
      <c r="QZC83" s="5"/>
      <c r="QZD83" s="5"/>
      <c r="QZE83" s="5"/>
      <c r="QZF83" s="5"/>
      <c r="QZG83" s="5"/>
      <c r="QZH83" s="5"/>
      <c r="QZI83" s="5"/>
      <c r="QZJ83" s="5"/>
      <c r="QZK83" s="5"/>
      <c r="QZL83" s="5"/>
      <c r="QZM83" s="5"/>
      <c r="QZN83" s="5"/>
      <c r="QZO83" s="5"/>
      <c r="QZP83" s="5"/>
      <c r="QZQ83" s="5"/>
      <c r="QZR83" s="5"/>
      <c r="QZS83" s="5"/>
      <c r="QZT83" s="5"/>
      <c r="QZU83" s="5"/>
      <c r="QZV83" s="5"/>
      <c r="QZW83" s="5"/>
      <c r="QZX83" s="5"/>
      <c r="QZY83" s="5"/>
      <c r="QZZ83" s="5"/>
      <c r="RAA83" s="5"/>
      <c r="RAB83" s="5"/>
      <c r="RAC83" s="5"/>
      <c r="RAD83" s="5"/>
      <c r="RAE83" s="5"/>
      <c r="RAF83" s="5"/>
      <c r="RAG83" s="5"/>
      <c r="RAH83" s="5"/>
      <c r="RAI83" s="5"/>
      <c r="RAJ83" s="5"/>
      <c r="RAK83" s="5"/>
      <c r="RAL83" s="5"/>
      <c r="RAM83" s="5"/>
      <c r="RAN83" s="5"/>
      <c r="RAO83" s="5"/>
      <c r="RAP83" s="5"/>
      <c r="RAQ83" s="5"/>
      <c r="RAR83" s="5"/>
      <c r="RAS83" s="5"/>
      <c r="RAT83" s="5"/>
      <c r="RAU83" s="5"/>
      <c r="RAV83" s="5"/>
      <c r="RAW83" s="5"/>
      <c r="RAX83" s="5"/>
      <c r="RAY83" s="5"/>
      <c r="RAZ83" s="5"/>
      <c r="RBA83" s="5"/>
      <c r="RBB83" s="5"/>
      <c r="RBC83" s="5"/>
      <c r="RBD83" s="5"/>
      <c r="RBE83" s="5"/>
      <c r="RBF83" s="5"/>
      <c r="RBG83" s="5"/>
      <c r="RBH83" s="5"/>
      <c r="RBI83" s="5"/>
      <c r="RBJ83" s="5"/>
      <c r="RBK83" s="5"/>
      <c r="RBL83" s="5"/>
      <c r="RBM83" s="5"/>
      <c r="RBN83" s="5"/>
      <c r="RBO83" s="5"/>
      <c r="RBP83" s="5"/>
      <c r="RBQ83" s="5"/>
      <c r="RBR83" s="5"/>
      <c r="RBS83" s="5"/>
      <c r="RBT83" s="5"/>
      <c r="RBU83" s="5"/>
      <c r="RBV83" s="5"/>
      <c r="RBW83" s="5"/>
      <c r="RBX83" s="5"/>
      <c r="RBY83" s="5"/>
      <c r="RBZ83" s="5"/>
      <c r="RCA83" s="5"/>
      <c r="RCB83" s="5"/>
      <c r="RCC83" s="5"/>
      <c r="RCD83" s="5"/>
      <c r="RCE83" s="5"/>
      <c r="RCF83" s="5"/>
      <c r="RCG83" s="5"/>
      <c r="RCH83" s="5"/>
      <c r="RCI83" s="5"/>
      <c r="RCJ83" s="5"/>
      <c r="RCK83" s="5"/>
      <c r="RCL83" s="5"/>
      <c r="RCM83" s="5"/>
      <c r="RCN83" s="5"/>
      <c r="RCO83" s="5"/>
      <c r="RCP83" s="5"/>
      <c r="RCQ83" s="5"/>
      <c r="RCR83" s="5"/>
      <c r="RCS83" s="5"/>
      <c r="RCT83" s="5"/>
      <c r="RCU83" s="5"/>
      <c r="RCV83" s="5"/>
      <c r="RCW83" s="5"/>
      <c r="RCX83" s="5"/>
      <c r="RCY83" s="5"/>
      <c r="RCZ83" s="5"/>
      <c r="RDA83" s="5"/>
      <c r="RDB83" s="5"/>
      <c r="RDC83" s="5"/>
      <c r="RDD83" s="5"/>
      <c r="RDE83" s="5"/>
      <c r="RDF83" s="5"/>
      <c r="RDG83" s="5"/>
      <c r="RDH83" s="5"/>
      <c r="RDI83" s="5"/>
      <c r="RDJ83" s="5"/>
      <c r="RDK83" s="5"/>
      <c r="RDL83" s="5"/>
      <c r="RDM83" s="5"/>
      <c r="RDN83" s="5"/>
      <c r="RDO83" s="5"/>
      <c r="RDP83" s="5"/>
      <c r="RDQ83" s="5"/>
      <c r="RDR83" s="5"/>
      <c r="RDS83" s="5"/>
      <c r="RDT83" s="5"/>
      <c r="RDU83" s="5"/>
      <c r="RDV83" s="5"/>
      <c r="RDW83" s="5"/>
      <c r="RDX83" s="5"/>
      <c r="RDY83" s="5"/>
      <c r="RDZ83" s="5"/>
      <c r="REA83" s="5"/>
      <c r="REB83" s="5"/>
      <c r="REC83" s="5"/>
      <c r="RED83" s="5"/>
      <c r="REE83" s="5"/>
      <c r="REF83" s="5"/>
      <c r="REG83" s="5"/>
      <c r="REH83" s="5"/>
      <c r="REI83" s="5"/>
      <c r="REJ83" s="5"/>
      <c r="REK83" s="5"/>
      <c r="REL83" s="5"/>
      <c r="REM83" s="5"/>
      <c r="REN83" s="5"/>
      <c r="REO83" s="5"/>
      <c r="REP83" s="5"/>
      <c r="REQ83" s="5"/>
      <c r="RER83" s="5"/>
      <c r="RES83" s="5"/>
      <c r="RET83" s="5"/>
      <c r="REU83" s="5"/>
      <c r="REV83" s="5"/>
      <c r="REW83" s="5"/>
      <c r="REX83" s="5"/>
      <c r="REY83" s="5"/>
      <c r="REZ83" s="5"/>
      <c r="RFA83" s="5"/>
      <c r="RFB83" s="5"/>
      <c r="RFC83" s="5"/>
      <c r="RFD83" s="5"/>
      <c r="RFE83" s="5"/>
      <c r="RFF83" s="5"/>
      <c r="RFG83" s="5"/>
      <c r="RFH83" s="5"/>
      <c r="RFI83" s="5"/>
      <c r="RFJ83" s="5"/>
      <c r="RFK83" s="5"/>
      <c r="RFL83" s="5"/>
      <c r="RFM83" s="5"/>
      <c r="RFN83" s="5"/>
      <c r="RFO83" s="5"/>
      <c r="RFP83" s="5"/>
      <c r="RFQ83" s="5"/>
      <c r="RFR83" s="5"/>
      <c r="RFS83" s="5"/>
      <c r="RFT83" s="5"/>
      <c r="RFU83" s="5"/>
      <c r="RFV83" s="5"/>
      <c r="RFW83" s="5"/>
      <c r="RFX83" s="5"/>
      <c r="RFY83" s="5"/>
      <c r="RFZ83" s="5"/>
      <c r="RGA83" s="5"/>
      <c r="RGB83" s="5"/>
      <c r="RGC83" s="5"/>
      <c r="RGD83" s="5"/>
      <c r="RGE83" s="5"/>
      <c r="RGF83" s="5"/>
      <c r="RGG83" s="5"/>
      <c r="RGH83" s="5"/>
      <c r="RGI83" s="5"/>
      <c r="RGJ83" s="5"/>
      <c r="RGK83" s="5"/>
      <c r="RGL83" s="5"/>
      <c r="RGM83" s="5"/>
      <c r="RGN83" s="5"/>
      <c r="RGO83" s="5"/>
      <c r="RGP83" s="5"/>
      <c r="RGQ83" s="5"/>
      <c r="RGR83" s="5"/>
      <c r="RGS83" s="5"/>
      <c r="RGT83" s="5"/>
      <c r="RGU83" s="5"/>
      <c r="RGV83" s="5"/>
      <c r="RGW83" s="5"/>
      <c r="RGX83" s="5"/>
      <c r="RGY83" s="5"/>
      <c r="RGZ83" s="5"/>
      <c r="RHA83" s="5"/>
      <c r="RHB83" s="5"/>
      <c r="RHC83" s="5"/>
      <c r="RHD83" s="5"/>
      <c r="RHE83" s="5"/>
      <c r="RHF83" s="5"/>
      <c r="RHG83" s="5"/>
      <c r="RHH83" s="5"/>
      <c r="RHI83" s="5"/>
      <c r="RHJ83" s="5"/>
      <c r="RHK83" s="5"/>
      <c r="RHL83" s="5"/>
      <c r="RHM83" s="5"/>
      <c r="RHN83" s="5"/>
      <c r="RHO83" s="5"/>
      <c r="RHP83" s="5"/>
      <c r="RHQ83" s="5"/>
      <c r="RHR83" s="5"/>
      <c r="RHS83" s="5"/>
      <c r="RHT83" s="5"/>
      <c r="RHU83" s="5"/>
      <c r="RHV83" s="5"/>
      <c r="RHW83" s="5"/>
      <c r="RHX83" s="5"/>
      <c r="RHY83" s="5"/>
      <c r="RHZ83" s="5"/>
      <c r="RIA83" s="5"/>
      <c r="RIB83" s="5"/>
      <c r="RIC83" s="5"/>
      <c r="RID83" s="5"/>
      <c r="RIE83" s="5"/>
      <c r="RIF83" s="5"/>
      <c r="RIG83" s="5"/>
      <c r="RIH83" s="5"/>
      <c r="RII83" s="5"/>
      <c r="RIJ83" s="5"/>
      <c r="RIK83" s="5"/>
      <c r="RIL83" s="5"/>
      <c r="RIM83" s="5"/>
      <c r="RIN83" s="5"/>
      <c r="RIO83" s="5"/>
      <c r="RIP83" s="5"/>
      <c r="RIQ83" s="5"/>
      <c r="RIR83" s="5"/>
      <c r="RIS83" s="5"/>
      <c r="RIT83" s="5"/>
      <c r="RIU83" s="5"/>
      <c r="RIV83" s="5"/>
      <c r="RIW83" s="5"/>
      <c r="RIX83" s="5"/>
      <c r="RIY83" s="5"/>
      <c r="RIZ83" s="5"/>
      <c r="RJA83" s="5"/>
      <c r="RJB83" s="5"/>
      <c r="RJC83" s="5"/>
      <c r="RJD83" s="5"/>
      <c r="RJE83" s="5"/>
      <c r="RJF83" s="5"/>
      <c r="RJG83" s="5"/>
      <c r="RJH83" s="5"/>
      <c r="RJI83" s="5"/>
      <c r="RJJ83" s="5"/>
      <c r="RJK83" s="5"/>
      <c r="RJL83" s="5"/>
      <c r="RJM83" s="5"/>
      <c r="RJN83" s="5"/>
      <c r="RJO83" s="5"/>
      <c r="RJP83" s="5"/>
      <c r="RJQ83" s="5"/>
      <c r="RJR83" s="5"/>
      <c r="RJS83" s="5"/>
      <c r="RJT83" s="5"/>
      <c r="RJU83" s="5"/>
      <c r="RJV83" s="5"/>
      <c r="RJW83" s="5"/>
      <c r="RJX83" s="5"/>
      <c r="RJY83" s="5"/>
      <c r="RJZ83" s="5"/>
      <c r="RKA83" s="5"/>
      <c r="RKB83" s="5"/>
      <c r="RKC83" s="5"/>
      <c r="RKD83" s="5"/>
      <c r="RKE83" s="5"/>
      <c r="RKF83" s="5"/>
      <c r="RKG83" s="5"/>
      <c r="RKH83" s="5"/>
      <c r="RKI83" s="5"/>
      <c r="RKJ83" s="5"/>
      <c r="RKK83" s="5"/>
      <c r="RKL83" s="5"/>
      <c r="RKM83" s="5"/>
      <c r="RKN83" s="5"/>
      <c r="RKO83" s="5"/>
      <c r="RKP83" s="5"/>
      <c r="RKQ83" s="5"/>
      <c r="RKR83" s="5"/>
      <c r="RKS83" s="5"/>
      <c r="RKT83" s="5"/>
      <c r="RKU83" s="5"/>
      <c r="RKV83" s="5"/>
      <c r="RKW83" s="5"/>
      <c r="RKX83" s="5"/>
      <c r="RKY83" s="5"/>
      <c r="RKZ83" s="5"/>
      <c r="RLA83" s="5"/>
      <c r="RLB83" s="5"/>
      <c r="RLC83" s="5"/>
      <c r="RLD83" s="5"/>
      <c r="RLE83" s="5"/>
      <c r="RLF83" s="5"/>
      <c r="RLG83" s="5"/>
      <c r="RLH83" s="5"/>
      <c r="RLI83" s="5"/>
      <c r="RLJ83" s="5"/>
      <c r="RLK83" s="5"/>
      <c r="RLL83" s="5"/>
      <c r="RLM83" s="5"/>
      <c r="RLN83" s="5"/>
      <c r="RLO83" s="5"/>
      <c r="RLP83" s="5"/>
      <c r="RLQ83" s="5"/>
      <c r="RLR83" s="5"/>
      <c r="RLS83" s="5"/>
      <c r="RLT83" s="5"/>
      <c r="RLU83" s="5"/>
      <c r="RLV83" s="5"/>
      <c r="RLW83" s="5"/>
      <c r="RLX83" s="5"/>
      <c r="RLY83" s="5"/>
      <c r="RLZ83" s="5"/>
      <c r="RMA83" s="5"/>
      <c r="RMB83" s="5"/>
      <c r="RMC83" s="5"/>
      <c r="RMD83" s="5"/>
      <c r="RME83" s="5"/>
      <c r="RMF83" s="5"/>
      <c r="RMG83" s="5"/>
      <c r="RMH83" s="5"/>
      <c r="RMI83" s="5"/>
      <c r="RMJ83" s="5"/>
      <c r="RMK83" s="5"/>
      <c r="RML83" s="5"/>
      <c r="RMM83" s="5"/>
      <c r="RMN83" s="5"/>
      <c r="RMO83" s="5"/>
      <c r="RMP83" s="5"/>
      <c r="RMQ83" s="5"/>
      <c r="RMR83" s="5"/>
      <c r="RMS83" s="5"/>
      <c r="RMT83" s="5"/>
      <c r="RMU83" s="5"/>
      <c r="RMV83" s="5"/>
      <c r="RMW83" s="5"/>
      <c r="RMX83" s="5"/>
      <c r="RMY83" s="5"/>
      <c r="RMZ83" s="5"/>
      <c r="RNA83" s="5"/>
      <c r="RNB83" s="5"/>
      <c r="RNC83" s="5"/>
      <c r="RND83" s="5"/>
      <c r="RNE83" s="5"/>
      <c r="RNF83" s="5"/>
      <c r="RNG83" s="5"/>
      <c r="RNH83" s="5"/>
      <c r="RNI83" s="5"/>
      <c r="RNJ83" s="5"/>
      <c r="RNK83" s="5"/>
      <c r="RNL83" s="5"/>
      <c r="RNM83" s="5"/>
      <c r="RNN83" s="5"/>
      <c r="RNO83" s="5"/>
      <c r="RNP83" s="5"/>
      <c r="RNQ83" s="5"/>
      <c r="RNR83" s="5"/>
      <c r="RNS83" s="5"/>
      <c r="RNT83" s="5"/>
      <c r="RNU83" s="5"/>
      <c r="RNV83" s="5"/>
      <c r="RNW83" s="5"/>
      <c r="RNX83" s="5"/>
      <c r="RNY83" s="5"/>
      <c r="RNZ83" s="5"/>
      <c r="ROA83" s="5"/>
      <c r="ROB83" s="5"/>
      <c r="ROC83" s="5"/>
      <c r="ROD83" s="5"/>
      <c r="ROE83" s="5"/>
      <c r="ROF83" s="5"/>
      <c r="ROG83" s="5"/>
      <c r="ROH83" s="5"/>
      <c r="ROI83" s="5"/>
      <c r="ROJ83" s="5"/>
      <c r="ROK83" s="5"/>
      <c r="ROL83" s="5"/>
      <c r="ROM83" s="5"/>
      <c r="RON83" s="5"/>
      <c r="ROO83" s="5"/>
      <c r="ROP83" s="5"/>
      <c r="ROQ83" s="5"/>
      <c r="ROR83" s="5"/>
      <c r="ROS83" s="5"/>
      <c r="ROT83" s="5"/>
      <c r="ROU83" s="5"/>
      <c r="ROV83" s="5"/>
      <c r="ROW83" s="5"/>
      <c r="ROX83" s="5"/>
      <c r="ROY83" s="5"/>
      <c r="ROZ83" s="5"/>
      <c r="RPA83" s="5"/>
      <c r="RPB83" s="5"/>
      <c r="RPC83" s="5"/>
      <c r="RPD83" s="5"/>
      <c r="RPE83" s="5"/>
      <c r="RPF83" s="5"/>
      <c r="RPG83" s="5"/>
      <c r="RPH83" s="5"/>
      <c r="RPI83" s="5"/>
      <c r="RPJ83" s="5"/>
      <c r="RPK83" s="5"/>
      <c r="RPL83" s="5"/>
      <c r="RPM83" s="5"/>
      <c r="RPN83" s="5"/>
      <c r="RPO83" s="5"/>
      <c r="RPP83" s="5"/>
      <c r="RPQ83" s="5"/>
      <c r="RPR83" s="5"/>
      <c r="RPS83" s="5"/>
      <c r="RPT83" s="5"/>
      <c r="RPU83" s="5"/>
      <c r="RPV83" s="5"/>
      <c r="RPW83" s="5"/>
      <c r="RPX83" s="5"/>
      <c r="RPY83" s="5"/>
      <c r="RPZ83" s="5"/>
      <c r="RQA83" s="5"/>
      <c r="RQB83" s="5"/>
      <c r="RQC83" s="5"/>
      <c r="RQD83" s="5"/>
      <c r="RQE83" s="5"/>
      <c r="RQF83" s="5"/>
      <c r="RQG83" s="5"/>
      <c r="RQH83" s="5"/>
      <c r="RQI83" s="5"/>
      <c r="RQJ83" s="5"/>
      <c r="RQK83" s="5"/>
      <c r="RQL83" s="5"/>
      <c r="RQM83" s="5"/>
      <c r="RQN83" s="5"/>
      <c r="RQO83" s="5"/>
      <c r="RQP83" s="5"/>
      <c r="RQQ83" s="5"/>
      <c r="RQR83" s="5"/>
      <c r="RQS83" s="5"/>
      <c r="RQT83" s="5"/>
      <c r="RQU83" s="5"/>
      <c r="RQV83" s="5"/>
      <c r="RQW83" s="5"/>
      <c r="RQX83" s="5"/>
      <c r="RQY83" s="5"/>
      <c r="RQZ83" s="5"/>
      <c r="RRA83" s="5"/>
      <c r="RRB83" s="5"/>
      <c r="RRC83" s="5"/>
      <c r="RRD83" s="5"/>
      <c r="RRE83" s="5"/>
      <c r="RRF83" s="5"/>
      <c r="RRG83" s="5"/>
      <c r="RRH83" s="5"/>
      <c r="RRI83" s="5"/>
      <c r="RRJ83" s="5"/>
      <c r="RRK83" s="5"/>
      <c r="RRL83" s="5"/>
      <c r="RRM83" s="5"/>
      <c r="RRN83" s="5"/>
      <c r="RRO83" s="5"/>
      <c r="RRP83" s="5"/>
      <c r="RRQ83" s="5"/>
      <c r="RRR83" s="5"/>
      <c r="RRS83" s="5"/>
      <c r="RRT83" s="5"/>
      <c r="RRU83" s="5"/>
      <c r="RRV83" s="5"/>
      <c r="RRW83" s="5"/>
      <c r="RRX83" s="5"/>
      <c r="RRY83" s="5"/>
      <c r="RRZ83" s="5"/>
      <c r="RSA83" s="5"/>
      <c r="RSB83" s="5"/>
      <c r="RSC83" s="5"/>
      <c r="RSD83" s="5"/>
      <c r="RSE83" s="5"/>
      <c r="RSF83" s="5"/>
      <c r="RSG83" s="5"/>
      <c r="RSH83" s="5"/>
      <c r="RSI83" s="5"/>
      <c r="RSJ83" s="5"/>
      <c r="RSK83" s="5"/>
      <c r="RSL83" s="5"/>
      <c r="RSM83" s="5"/>
      <c r="RSN83" s="5"/>
      <c r="RSO83" s="5"/>
      <c r="RSP83" s="5"/>
      <c r="RSQ83" s="5"/>
      <c r="RSR83" s="5"/>
      <c r="RSS83" s="5"/>
      <c r="RST83" s="5"/>
      <c r="RSU83" s="5"/>
      <c r="RSV83" s="5"/>
      <c r="RSW83" s="5"/>
      <c r="RSX83" s="5"/>
      <c r="RSY83" s="5"/>
      <c r="RSZ83" s="5"/>
      <c r="RTA83" s="5"/>
      <c r="RTB83" s="5"/>
      <c r="RTC83" s="5"/>
      <c r="RTD83" s="5"/>
      <c r="RTE83" s="5"/>
      <c r="RTF83" s="5"/>
      <c r="RTG83" s="5"/>
      <c r="RTH83" s="5"/>
      <c r="RTI83" s="5"/>
      <c r="RTJ83" s="5"/>
      <c r="RTK83" s="5"/>
      <c r="RTL83" s="5"/>
      <c r="RTM83" s="5"/>
      <c r="RTN83" s="5"/>
      <c r="RTO83" s="5"/>
      <c r="RTP83" s="5"/>
      <c r="RTQ83" s="5"/>
      <c r="RTR83" s="5"/>
      <c r="RTS83" s="5"/>
      <c r="RTT83" s="5"/>
      <c r="RTU83" s="5"/>
      <c r="RTV83" s="5"/>
      <c r="RTW83" s="5"/>
      <c r="RTX83" s="5"/>
      <c r="RTY83" s="5"/>
      <c r="RTZ83" s="5"/>
      <c r="RUA83" s="5"/>
      <c r="RUB83" s="5"/>
      <c r="RUC83" s="5"/>
      <c r="RUD83" s="5"/>
      <c r="RUE83" s="5"/>
      <c r="RUF83" s="5"/>
      <c r="RUG83" s="5"/>
      <c r="RUH83" s="5"/>
      <c r="RUI83" s="5"/>
      <c r="RUJ83" s="5"/>
      <c r="RUK83" s="5"/>
      <c r="RUL83" s="5"/>
      <c r="RUM83" s="5"/>
      <c r="RUN83" s="5"/>
      <c r="RUO83" s="5"/>
      <c r="RUP83" s="5"/>
      <c r="RUQ83" s="5"/>
      <c r="RUR83" s="5"/>
      <c r="RUS83" s="5"/>
      <c r="RUT83" s="5"/>
      <c r="RUU83" s="5"/>
      <c r="RUV83" s="5"/>
      <c r="RUW83" s="5"/>
      <c r="RUX83" s="5"/>
      <c r="RUY83" s="5"/>
      <c r="RUZ83" s="5"/>
      <c r="RVA83" s="5"/>
      <c r="RVB83" s="5"/>
      <c r="RVC83" s="5"/>
      <c r="RVD83" s="5"/>
      <c r="RVE83" s="5"/>
      <c r="RVF83" s="5"/>
      <c r="RVG83" s="5"/>
      <c r="RVH83" s="5"/>
      <c r="RVI83" s="5"/>
      <c r="RVJ83" s="5"/>
      <c r="RVK83" s="5"/>
      <c r="RVL83" s="5"/>
      <c r="RVM83" s="5"/>
      <c r="RVN83" s="5"/>
      <c r="RVO83" s="5"/>
      <c r="RVP83" s="5"/>
      <c r="RVQ83" s="5"/>
      <c r="RVR83" s="5"/>
      <c r="RVS83" s="5"/>
      <c r="RVT83" s="5"/>
      <c r="RVU83" s="5"/>
      <c r="RVV83" s="5"/>
      <c r="RVW83" s="5"/>
      <c r="RVX83" s="5"/>
      <c r="RVY83" s="5"/>
      <c r="RVZ83" s="5"/>
      <c r="RWA83" s="5"/>
      <c r="RWB83" s="5"/>
      <c r="RWC83" s="5"/>
      <c r="RWD83" s="5"/>
      <c r="RWE83" s="5"/>
      <c r="RWF83" s="5"/>
      <c r="RWG83" s="5"/>
      <c r="RWH83" s="5"/>
      <c r="RWI83" s="5"/>
      <c r="RWJ83" s="5"/>
      <c r="RWK83" s="5"/>
      <c r="RWL83" s="5"/>
      <c r="RWM83" s="5"/>
      <c r="RWN83" s="5"/>
      <c r="RWO83" s="5"/>
      <c r="RWP83" s="5"/>
      <c r="RWQ83" s="5"/>
      <c r="RWR83" s="5"/>
      <c r="RWS83" s="5"/>
      <c r="RWT83" s="5"/>
      <c r="RWU83" s="5"/>
      <c r="RWV83" s="5"/>
      <c r="RWW83" s="5"/>
      <c r="RWX83" s="5"/>
      <c r="RWY83" s="5"/>
      <c r="RWZ83" s="5"/>
      <c r="RXA83" s="5"/>
      <c r="RXB83" s="5"/>
      <c r="RXC83" s="5"/>
      <c r="RXD83" s="5"/>
      <c r="RXE83" s="5"/>
      <c r="RXF83" s="5"/>
      <c r="RXG83" s="5"/>
      <c r="RXH83" s="5"/>
      <c r="RXI83" s="5"/>
      <c r="RXJ83" s="5"/>
      <c r="RXK83" s="5"/>
      <c r="RXL83" s="5"/>
      <c r="RXM83" s="5"/>
      <c r="RXN83" s="5"/>
      <c r="RXO83" s="5"/>
      <c r="RXP83" s="5"/>
      <c r="RXQ83" s="5"/>
      <c r="RXR83" s="5"/>
      <c r="RXS83" s="5"/>
      <c r="RXT83" s="5"/>
      <c r="RXU83" s="5"/>
      <c r="RXV83" s="5"/>
      <c r="RXW83" s="5"/>
      <c r="RXX83" s="5"/>
      <c r="RXY83" s="5"/>
      <c r="RXZ83" s="5"/>
      <c r="RYA83" s="5"/>
      <c r="RYB83" s="5"/>
      <c r="RYC83" s="5"/>
      <c r="RYD83" s="5"/>
      <c r="RYE83" s="5"/>
      <c r="RYF83" s="5"/>
      <c r="RYG83" s="5"/>
      <c r="RYH83" s="5"/>
      <c r="RYI83" s="5"/>
      <c r="RYJ83" s="5"/>
      <c r="RYK83" s="5"/>
      <c r="RYL83" s="5"/>
      <c r="RYM83" s="5"/>
      <c r="RYN83" s="5"/>
      <c r="RYO83" s="5"/>
      <c r="RYP83" s="5"/>
      <c r="RYQ83" s="5"/>
      <c r="RYR83" s="5"/>
      <c r="RYS83" s="5"/>
      <c r="RYT83" s="5"/>
      <c r="RYU83" s="5"/>
      <c r="RYV83" s="5"/>
      <c r="RYW83" s="5"/>
      <c r="RYX83" s="5"/>
      <c r="RYY83" s="5"/>
      <c r="RYZ83" s="5"/>
      <c r="RZA83" s="5"/>
      <c r="RZB83" s="5"/>
      <c r="RZC83" s="5"/>
      <c r="RZD83" s="5"/>
      <c r="RZE83" s="5"/>
      <c r="RZF83" s="5"/>
      <c r="RZG83" s="5"/>
      <c r="RZH83" s="5"/>
      <c r="RZI83" s="5"/>
      <c r="RZJ83" s="5"/>
      <c r="RZK83" s="5"/>
      <c r="RZL83" s="5"/>
      <c r="RZM83" s="5"/>
      <c r="RZN83" s="5"/>
      <c r="RZO83" s="5"/>
      <c r="RZP83" s="5"/>
      <c r="RZQ83" s="5"/>
      <c r="RZR83" s="5"/>
      <c r="RZS83" s="5"/>
      <c r="RZT83" s="5"/>
      <c r="RZU83" s="5"/>
      <c r="RZV83" s="5"/>
      <c r="RZW83" s="5"/>
      <c r="RZX83" s="5"/>
      <c r="RZY83" s="5"/>
      <c r="RZZ83" s="5"/>
      <c r="SAA83" s="5"/>
      <c r="SAB83" s="5"/>
      <c r="SAC83" s="5"/>
      <c r="SAD83" s="5"/>
      <c r="SAE83" s="5"/>
      <c r="SAF83" s="5"/>
      <c r="SAG83" s="5"/>
      <c r="SAH83" s="5"/>
      <c r="SAI83" s="5"/>
      <c r="SAJ83" s="5"/>
      <c r="SAK83" s="5"/>
      <c r="SAL83" s="5"/>
      <c r="SAM83" s="5"/>
      <c r="SAN83" s="5"/>
      <c r="SAO83" s="5"/>
      <c r="SAP83" s="5"/>
      <c r="SAQ83" s="5"/>
      <c r="SAR83" s="5"/>
      <c r="SAS83" s="5"/>
      <c r="SAT83" s="5"/>
      <c r="SAU83" s="5"/>
      <c r="SAV83" s="5"/>
      <c r="SAW83" s="5"/>
      <c r="SAX83" s="5"/>
      <c r="SAY83" s="5"/>
      <c r="SAZ83" s="5"/>
      <c r="SBA83" s="5"/>
      <c r="SBB83" s="5"/>
      <c r="SBC83" s="5"/>
      <c r="SBD83" s="5"/>
      <c r="SBE83" s="5"/>
      <c r="SBF83" s="5"/>
      <c r="SBG83" s="5"/>
      <c r="SBH83" s="5"/>
      <c r="SBI83" s="5"/>
      <c r="SBJ83" s="5"/>
      <c r="SBK83" s="5"/>
      <c r="SBL83" s="5"/>
      <c r="SBM83" s="5"/>
      <c r="SBN83" s="5"/>
      <c r="SBO83" s="5"/>
      <c r="SBP83" s="5"/>
      <c r="SBQ83" s="5"/>
      <c r="SBR83" s="5"/>
      <c r="SBS83" s="5"/>
      <c r="SBT83" s="5"/>
      <c r="SBU83" s="5"/>
      <c r="SBV83" s="5"/>
      <c r="SBW83" s="5"/>
      <c r="SBX83" s="5"/>
      <c r="SBY83" s="5"/>
      <c r="SBZ83" s="5"/>
      <c r="SCA83" s="5"/>
      <c r="SCB83" s="5"/>
      <c r="SCC83" s="5"/>
      <c r="SCD83" s="5"/>
      <c r="SCE83" s="5"/>
      <c r="SCF83" s="5"/>
      <c r="SCG83" s="5"/>
      <c r="SCH83" s="5"/>
      <c r="SCI83" s="5"/>
      <c r="SCJ83" s="5"/>
      <c r="SCK83" s="5"/>
      <c r="SCL83" s="5"/>
      <c r="SCM83" s="5"/>
      <c r="SCN83" s="5"/>
      <c r="SCO83" s="5"/>
      <c r="SCP83" s="5"/>
      <c r="SCQ83" s="5"/>
      <c r="SCR83" s="5"/>
      <c r="SCS83" s="5"/>
      <c r="SCT83" s="5"/>
      <c r="SCU83" s="5"/>
      <c r="SCV83" s="5"/>
      <c r="SCW83" s="5"/>
      <c r="SCX83" s="5"/>
      <c r="SCY83" s="5"/>
      <c r="SCZ83" s="5"/>
      <c r="SDA83" s="5"/>
      <c r="SDB83" s="5"/>
      <c r="SDC83" s="5"/>
      <c r="SDD83" s="5"/>
      <c r="SDE83" s="5"/>
      <c r="SDF83" s="5"/>
      <c r="SDG83" s="5"/>
      <c r="SDH83" s="5"/>
      <c r="SDI83" s="5"/>
      <c r="SDJ83" s="5"/>
      <c r="SDK83" s="5"/>
      <c r="SDL83" s="5"/>
      <c r="SDM83" s="5"/>
      <c r="SDN83" s="5"/>
      <c r="SDO83" s="5"/>
      <c r="SDP83" s="5"/>
      <c r="SDQ83" s="5"/>
      <c r="SDR83" s="5"/>
      <c r="SDS83" s="5"/>
      <c r="SDT83" s="5"/>
      <c r="SDU83" s="5"/>
      <c r="SDV83" s="5"/>
      <c r="SDW83" s="5"/>
      <c r="SDX83" s="5"/>
      <c r="SDY83" s="5"/>
      <c r="SDZ83" s="5"/>
      <c r="SEA83" s="5"/>
      <c r="SEB83" s="5"/>
      <c r="SEC83" s="5"/>
      <c r="SED83" s="5"/>
      <c r="SEE83" s="5"/>
      <c r="SEF83" s="5"/>
      <c r="SEG83" s="5"/>
      <c r="SEH83" s="5"/>
      <c r="SEI83" s="5"/>
      <c r="SEJ83" s="5"/>
      <c r="SEK83" s="5"/>
      <c r="SEL83" s="5"/>
      <c r="SEM83" s="5"/>
      <c r="SEN83" s="5"/>
      <c r="SEO83" s="5"/>
      <c r="SEP83" s="5"/>
      <c r="SEQ83" s="5"/>
      <c r="SER83" s="5"/>
      <c r="SES83" s="5"/>
      <c r="SET83" s="5"/>
      <c r="SEU83" s="5"/>
      <c r="SEV83" s="5"/>
      <c r="SEW83" s="5"/>
      <c r="SEX83" s="5"/>
      <c r="SEY83" s="5"/>
      <c r="SEZ83" s="5"/>
      <c r="SFA83" s="5"/>
      <c r="SFB83" s="5"/>
      <c r="SFC83" s="5"/>
      <c r="SFD83" s="5"/>
      <c r="SFE83" s="5"/>
      <c r="SFF83" s="5"/>
      <c r="SFG83" s="5"/>
      <c r="SFH83" s="5"/>
      <c r="SFI83" s="5"/>
      <c r="SFJ83" s="5"/>
      <c r="SFK83" s="5"/>
      <c r="SFL83" s="5"/>
      <c r="SFM83" s="5"/>
      <c r="SFN83" s="5"/>
      <c r="SFO83" s="5"/>
      <c r="SFP83" s="5"/>
      <c r="SFQ83" s="5"/>
      <c r="SFR83" s="5"/>
      <c r="SFS83" s="5"/>
      <c r="SFT83" s="5"/>
      <c r="SFU83" s="5"/>
      <c r="SFV83" s="5"/>
      <c r="SFW83" s="5"/>
      <c r="SFX83" s="5"/>
      <c r="SFY83" s="5"/>
      <c r="SFZ83" s="5"/>
      <c r="SGA83" s="5"/>
      <c r="SGB83" s="5"/>
      <c r="SGC83" s="5"/>
      <c r="SGD83" s="5"/>
      <c r="SGE83" s="5"/>
      <c r="SGF83" s="5"/>
      <c r="SGG83" s="5"/>
      <c r="SGH83" s="5"/>
      <c r="SGI83" s="5"/>
      <c r="SGJ83" s="5"/>
      <c r="SGK83" s="5"/>
      <c r="SGL83" s="5"/>
      <c r="SGM83" s="5"/>
      <c r="SGN83" s="5"/>
      <c r="SGO83" s="5"/>
      <c r="SGP83" s="5"/>
      <c r="SGQ83" s="5"/>
      <c r="SGR83" s="5"/>
      <c r="SGS83" s="5"/>
      <c r="SGT83" s="5"/>
      <c r="SGU83" s="5"/>
      <c r="SGV83" s="5"/>
      <c r="SGW83" s="5"/>
      <c r="SGX83" s="5"/>
      <c r="SGY83" s="5"/>
      <c r="SGZ83" s="5"/>
      <c r="SHA83" s="5"/>
      <c r="SHB83" s="5"/>
      <c r="SHC83" s="5"/>
      <c r="SHD83" s="5"/>
      <c r="SHE83" s="5"/>
      <c r="SHF83" s="5"/>
      <c r="SHG83" s="5"/>
      <c r="SHH83" s="5"/>
      <c r="SHI83" s="5"/>
      <c r="SHJ83" s="5"/>
      <c r="SHK83" s="5"/>
      <c r="SHL83" s="5"/>
      <c r="SHM83" s="5"/>
      <c r="SHN83" s="5"/>
      <c r="SHO83" s="5"/>
      <c r="SHP83" s="5"/>
      <c r="SHQ83" s="5"/>
      <c r="SHR83" s="5"/>
      <c r="SHS83" s="5"/>
      <c r="SHT83" s="5"/>
      <c r="SHU83" s="5"/>
      <c r="SHV83" s="5"/>
      <c r="SHW83" s="5"/>
      <c r="SHX83" s="5"/>
      <c r="SHY83" s="5"/>
      <c r="SHZ83" s="5"/>
      <c r="SIA83" s="5"/>
      <c r="SIB83" s="5"/>
      <c r="SIC83" s="5"/>
      <c r="SID83" s="5"/>
      <c r="SIE83" s="5"/>
      <c r="SIF83" s="5"/>
      <c r="SIG83" s="5"/>
      <c r="SIH83" s="5"/>
      <c r="SII83" s="5"/>
      <c r="SIJ83" s="5"/>
      <c r="SIK83" s="5"/>
      <c r="SIL83" s="5"/>
      <c r="SIM83" s="5"/>
      <c r="SIN83" s="5"/>
      <c r="SIO83" s="5"/>
      <c r="SIP83" s="5"/>
      <c r="SIQ83" s="5"/>
      <c r="SIR83" s="5"/>
      <c r="SIS83" s="5"/>
      <c r="SIT83" s="5"/>
      <c r="SIU83" s="5"/>
      <c r="SIV83" s="5"/>
      <c r="SIW83" s="5"/>
      <c r="SIX83" s="5"/>
      <c r="SIY83" s="5"/>
      <c r="SIZ83" s="5"/>
      <c r="SJA83" s="5"/>
      <c r="SJB83" s="5"/>
      <c r="SJC83" s="5"/>
      <c r="SJD83" s="5"/>
      <c r="SJE83" s="5"/>
      <c r="SJF83" s="5"/>
      <c r="SJG83" s="5"/>
      <c r="SJH83" s="5"/>
      <c r="SJI83" s="5"/>
      <c r="SJJ83" s="5"/>
      <c r="SJK83" s="5"/>
      <c r="SJL83" s="5"/>
      <c r="SJM83" s="5"/>
      <c r="SJN83" s="5"/>
      <c r="SJO83" s="5"/>
      <c r="SJP83" s="5"/>
      <c r="SJQ83" s="5"/>
      <c r="SJR83" s="5"/>
      <c r="SJS83" s="5"/>
      <c r="SJT83" s="5"/>
      <c r="SJU83" s="5"/>
      <c r="SJV83" s="5"/>
      <c r="SJW83" s="5"/>
      <c r="SJX83" s="5"/>
      <c r="SJY83" s="5"/>
      <c r="SJZ83" s="5"/>
      <c r="SKA83" s="5"/>
      <c r="SKB83" s="5"/>
      <c r="SKC83" s="5"/>
      <c r="SKD83" s="5"/>
      <c r="SKE83" s="5"/>
      <c r="SKF83" s="5"/>
      <c r="SKG83" s="5"/>
      <c r="SKH83" s="5"/>
      <c r="SKI83" s="5"/>
      <c r="SKJ83" s="5"/>
      <c r="SKK83" s="5"/>
      <c r="SKL83" s="5"/>
      <c r="SKM83" s="5"/>
      <c r="SKN83" s="5"/>
      <c r="SKO83" s="5"/>
      <c r="SKP83" s="5"/>
      <c r="SKQ83" s="5"/>
      <c r="SKR83" s="5"/>
      <c r="SKS83" s="5"/>
      <c r="SKT83" s="5"/>
      <c r="SKU83" s="5"/>
      <c r="SKV83" s="5"/>
      <c r="SKW83" s="5"/>
      <c r="SKX83" s="5"/>
      <c r="SKY83" s="5"/>
      <c r="SKZ83" s="5"/>
      <c r="SLA83" s="5"/>
      <c r="SLB83" s="5"/>
      <c r="SLC83" s="5"/>
      <c r="SLD83" s="5"/>
      <c r="SLE83" s="5"/>
      <c r="SLF83" s="5"/>
      <c r="SLG83" s="5"/>
      <c r="SLH83" s="5"/>
      <c r="SLI83" s="5"/>
      <c r="SLJ83" s="5"/>
      <c r="SLK83" s="5"/>
      <c r="SLL83" s="5"/>
      <c r="SLM83" s="5"/>
      <c r="SLN83" s="5"/>
      <c r="SLO83" s="5"/>
      <c r="SLP83" s="5"/>
      <c r="SLQ83" s="5"/>
      <c r="SLR83" s="5"/>
      <c r="SLS83" s="5"/>
      <c r="SLT83" s="5"/>
      <c r="SLU83" s="5"/>
      <c r="SLV83" s="5"/>
      <c r="SLW83" s="5"/>
      <c r="SLX83" s="5"/>
      <c r="SLY83" s="5"/>
      <c r="SLZ83" s="5"/>
      <c r="SMA83" s="5"/>
      <c r="SMB83" s="5"/>
      <c r="SMC83" s="5"/>
      <c r="SMD83" s="5"/>
      <c r="SME83" s="5"/>
      <c r="SMF83" s="5"/>
      <c r="SMG83" s="5"/>
      <c r="SMH83" s="5"/>
      <c r="SMI83" s="5"/>
      <c r="SMJ83" s="5"/>
      <c r="SMK83" s="5"/>
      <c r="SML83" s="5"/>
      <c r="SMM83" s="5"/>
      <c r="SMN83" s="5"/>
      <c r="SMO83" s="5"/>
      <c r="SMP83" s="5"/>
      <c r="SMQ83" s="5"/>
      <c r="SMR83" s="5"/>
      <c r="SMS83" s="5"/>
      <c r="SMT83" s="5"/>
      <c r="SMU83" s="5"/>
      <c r="SMV83" s="5"/>
      <c r="SMW83" s="5"/>
      <c r="SMX83" s="5"/>
      <c r="SMY83" s="5"/>
      <c r="SMZ83" s="5"/>
      <c r="SNA83" s="5"/>
      <c r="SNB83" s="5"/>
      <c r="SNC83" s="5"/>
      <c r="SND83" s="5"/>
      <c r="SNE83" s="5"/>
      <c r="SNF83" s="5"/>
      <c r="SNG83" s="5"/>
      <c r="SNH83" s="5"/>
      <c r="SNI83" s="5"/>
      <c r="SNJ83" s="5"/>
      <c r="SNK83" s="5"/>
      <c r="SNL83" s="5"/>
      <c r="SNM83" s="5"/>
      <c r="SNN83" s="5"/>
      <c r="SNO83" s="5"/>
      <c r="SNP83" s="5"/>
      <c r="SNQ83" s="5"/>
      <c r="SNR83" s="5"/>
      <c r="SNS83" s="5"/>
      <c r="SNT83" s="5"/>
      <c r="SNU83" s="5"/>
      <c r="SNV83" s="5"/>
      <c r="SNW83" s="5"/>
      <c r="SNX83" s="5"/>
      <c r="SNY83" s="5"/>
      <c r="SNZ83" s="5"/>
      <c r="SOA83" s="5"/>
      <c r="SOB83" s="5"/>
      <c r="SOC83" s="5"/>
      <c r="SOD83" s="5"/>
      <c r="SOE83" s="5"/>
      <c r="SOF83" s="5"/>
      <c r="SOG83" s="5"/>
      <c r="SOH83" s="5"/>
      <c r="SOI83" s="5"/>
      <c r="SOJ83" s="5"/>
      <c r="SOK83" s="5"/>
      <c r="SOL83" s="5"/>
      <c r="SOM83" s="5"/>
      <c r="SON83" s="5"/>
      <c r="SOO83" s="5"/>
      <c r="SOP83" s="5"/>
      <c r="SOQ83" s="5"/>
      <c r="SOR83" s="5"/>
      <c r="SOS83" s="5"/>
      <c r="SOT83" s="5"/>
      <c r="SOU83" s="5"/>
      <c r="SOV83" s="5"/>
      <c r="SOW83" s="5"/>
      <c r="SOX83" s="5"/>
      <c r="SOY83" s="5"/>
      <c r="SOZ83" s="5"/>
      <c r="SPA83" s="5"/>
      <c r="SPB83" s="5"/>
      <c r="SPC83" s="5"/>
      <c r="SPD83" s="5"/>
      <c r="SPE83" s="5"/>
      <c r="SPF83" s="5"/>
      <c r="SPG83" s="5"/>
      <c r="SPH83" s="5"/>
      <c r="SPI83" s="5"/>
      <c r="SPJ83" s="5"/>
      <c r="SPK83" s="5"/>
      <c r="SPL83" s="5"/>
      <c r="SPM83" s="5"/>
      <c r="SPN83" s="5"/>
      <c r="SPO83" s="5"/>
      <c r="SPP83" s="5"/>
      <c r="SPQ83" s="5"/>
      <c r="SPR83" s="5"/>
      <c r="SPS83" s="5"/>
      <c r="SPT83" s="5"/>
      <c r="SPU83" s="5"/>
      <c r="SPV83" s="5"/>
      <c r="SPW83" s="5"/>
      <c r="SPX83" s="5"/>
      <c r="SPY83" s="5"/>
      <c r="SPZ83" s="5"/>
      <c r="SQA83" s="5"/>
      <c r="SQB83" s="5"/>
      <c r="SQC83" s="5"/>
      <c r="SQD83" s="5"/>
      <c r="SQE83" s="5"/>
      <c r="SQF83" s="5"/>
      <c r="SQG83" s="5"/>
      <c r="SQH83" s="5"/>
      <c r="SQI83" s="5"/>
      <c r="SQJ83" s="5"/>
      <c r="SQK83" s="5"/>
      <c r="SQL83" s="5"/>
      <c r="SQM83" s="5"/>
      <c r="SQN83" s="5"/>
      <c r="SQO83" s="5"/>
      <c r="SQP83" s="5"/>
      <c r="SQQ83" s="5"/>
      <c r="SQR83" s="5"/>
      <c r="SQS83" s="5"/>
      <c r="SQT83" s="5"/>
      <c r="SQU83" s="5"/>
      <c r="SQV83" s="5"/>
      <c r="SQW83" s="5"/>
      <c r="SQX83" s="5"/>
      <c r="SQY83" s="5"/>
      <c r="SQZ83" s="5"/>
      <c r="SRA83" s="5"/>
      <c r="SRB83" s="5"/>
      <c r="SRC83" s="5"/>
      <c r="SRD83" s="5"/>
      <c r="SRE83" s="5"/>
      <c r="SRF83" s="5"/>
      <c r="SRG83" s="5"/>
      <c r="SRH83" s="5"/>
      <c r="SRI83" s="5"/>
      <c r="SRJ83" s="5"/>
      <c r="SRK83" s="5"/>
      <c r="SRL83" s="5"/>
      <c r="SRM83" s="5"/>
      <c r="SRN83" s="5"/>
      <c r="SRO83" s="5"/>
      <c r="SRP83" s="5"/>
      <c r="SRQ83" s="5"/>
      <c r="SRR83" s="5"/>
      <c r="SRS83" s="5"/>
      <c r="SRT83" s="5"/>
      <c r="SRU83" s="5"/>
      <c r="SRV83" s="5"/>
      <c r="SRW83" s="5"/>
      <c r="SRX83" s="5"/>
      <c r="SRY83" s="5"/>
      <c r="SRZ83" s="5"/>
      <c r="SSA83" s="5"/>
      <c r="SSB83" s="5"/>
      <c r="SSC83" s="5"/>
      <c r="SSD83" s="5"/>
      <c r="SSE83" s="5"/>
      <c r="SSF83" s="5"/>
      <c r="SSG83" s="5"/>
      <c r="SSH83" s="5"/>
      <c r="SSI83" s="5"/>
      <c r="SSJ83" s="5"/>
      <c r="SSK83" s="5"/>
      <c r="SSL83" s="5"/>
      <c r="SSM83" s="5"/>
      <c r="SSN83" s="5"/>
      <c r="SSO83" s="5"/>
      <c r="SSP83" s="5"/>
      <c r="SSQ83" s="5"/>
      <c r="SSR83" s="5"/>
      <c r="SSS83" s="5"/>
      <c r="SST83" s="5"/>
      <c r="SSU83" s="5"/>
      <c r="SSV83" s="5"/>
      <c r="SSW83" s="5"/>
      <c r="SSX83" s="5"/>
      <c r="SSY83" s="5"/>
      <c r="SSZ83" s="5"/>
      <c r="STA83" s="5"/>
      <c r="STB83" s="5"/>
      <c r="STC83" s="5"/>
      <c r="STD83" s="5"/>
      <c r="STE83" s="5"/>
      <c r="STF83" s="5"/>
      <c r="STG83" s="5"/>
      <c r="STH83" s="5"/>
      <c r="STI83" s="5"/>
      <c r="STJ83" s="5"/>
      <c r="STK83" s="5"/>
      <c r="STL83" s="5"/>
      <c r="STM83" s="5"/>
      <c r="STN83" s="5"/>
      <c r="STO83" s="5"/>
      <c r="STP83" s="5"/>
      <c r="STQ83" s="5"/>
      <c r="STR83" s="5"/>
      <c r="STS83" s="5"/>
      <c r="STT83" s="5"/>
      <c r="STU83" s="5"/>
      <c r="STV83" s="5"/>
      <c r="STW83" s="5"/>
      <c r="STX83" s="5"/>
      <c r="STY83" s="5"/>
      <c r="STZ83" s="5"/>
      <c r="SUA83" s="5"/>
      <c r="SUB83" s="5"/>
      <c r="SUC83" s="5"/>
      <c r="SUD83" s="5"/>
      <c r="SUE83" s="5"/>
      <c r="SUF83" s="5"/>
      <c r="SUG83" s="5"/>
      <c r="SUH83" s="5"/>
      <c r="SUI83" s="5"/>
      <c r="SUJ83" s="5"/>
      <c r="SUK83" s="5"/>
      <c r="SUL83" s="5"/>
      <c r="SUM83" s="5"/>
      <c r="SUN83" s="5"/>
      <c r="SUO83" s="5"/>
      <c r="SUP83" s="5"/>
      <c r="SUQ83" s="5"/>
      <c r="SUR83" s="5"/>
      <c r="SUS83" s="5"/>
      <c r="SUT83" s="5"/>
      <c r="SUU83" s="5"/>
      <c r="SUV83" s="5"/>
      <c r="SUW83" s="5"/>
      <c r="SUX83" s="5"/>
      <c r="SUY83" s="5"/>
      <c r="SUZ83" s="5"/>
      <c r="SVA83" s="5"/>
      <c r="SVB83" s="5"/>
      <c r="SVC83" s="5"/>
      <c r="SVD83" s="5"/>
      <c r="SVE83" s="5"/>
      <c r="SVF83" s="5"/>
      <c r="SVG83" s="5"/>
      <c r="SVH83" s="5"/>
      <c r="SVI83" s="5"/>
      <c r="SVJ83" s="5"/>
      <c r="SVK83" s="5"/>
      <c r="SVL83" s="5"/>
      <c r="SVM83" s="5"/>
      <c r="SVN83" s="5"/>
      <c r="SVO83" s="5"/>
      <c r="SVP83" s="5"/>
      <c r="SVQ83" s="5"/>
      <c r="SVR83" s="5"/>
      <c r="SVS83" s="5"/>
      <c r="SVT83" s="5"/>
      <c r="SVU83" s="5"/>
      <c r="SVV83" s="5"/>
      <c r="SVW83" s="5"/>
      <c r="SVX83" s="5"/>
      <c r="SVY83" s="5"/>
      <c r="SVZ83" s="5"/>
      <c r="SWA83" s="5"/>
      <c r="SWB83" s="5"/>
      <c r="SWC83" s="5"/>
      <c r="SWD83" s="5"/>
      <c r="SWE83" s="5"/>
      <c r="SWF83" s="5"/>
      <c r="SWG83" s="5"/>
      <c r="SWH83" s="5"/>
      <c r="SWI83" s="5"/>
      <c r="SWJ83" s="5"/>
      <c r="SWK83" s="5"/>
      <c r="SWL83" s="5"/>
      <c r="SWM83" s="5"/>
      <c r="SWN83" s="5"/>
      <c r="SWO83" s="5"/>
      <c r="SWP83" s="5"/>
      <c r="SWQ83" s="5"/>
      <c r="SWR83" s="5"/>
      <c r="SWS83" s="5"/>
      <c r="SWT83" s="5"/>
      <c r="SWU83" s="5"/>
      <c r="SWV83" s="5"/>
      <c r="SWW83" s="5"/>
      <c r="SWX83" s="5"/>
      <c r="SWY83" s="5"/>
      <c r="SWZ83" s="5"/>
      <c r="SXA83" s="5"/>
      <c r="SXB83" s="5"/>
      <c r="SXC83" s="5"/>
      <c r="SXD83" s="5"/>
      <c r="SXE83" s="5"/>
      <c r="SXF83" s="5"/>
      <c r="SXG83" s="5"/>
      <c r="SXH83" s="5"/>
      <c r="SXI83" s="5"/>
      <c r="SXJ83" s="5"/>
      <c r="SXK83" s="5"/>
      <c r="SXL83" s="5"/>
      <c r="SXM83" s="5"/>
      <c r="SXN83" s="5"/>
      <c r="SXO83" s="5"/>
      <c r="SXP83" s="5"/>
      <c r="SXQ83" s="5"/>
      <c r="SXR83" s="5"/>
      <c r="SXS83" s="5"/>
      <c r="SXT83" s="5"/>
      <c r="SXU83" s="5"/>
      <c r="SXV83" s="5"/>
      <c r="SXW83" s="5"/>
      <c r="SXX83" s="5"/>
      <c r="SXY83" s="5"/>
      <c r="SXZ83" s="5"/>
      <c r="SYA83" s="5"/>
      <c r="SYB83" s="5"/>
      <c r="SYC83" s="5"/>
      <c r="SYD83" s="5"/>
      <c r="SYE83" s="5"/>
      <c r="SYF83" s="5"/>
      <c r="SYG83" s="5"/>
      <c r="SYH83" s="5"/>
      <c r="SYI83" s="5"/>
      <c r="SYJ83" s="5"/>
      <c r="SYK83" s="5"/>
      <c r="SYL83" s="5"/>
      <c r="SYM83" s="5"/>
      <c r="SYN83" s="5"/>
      <c r="SYO83" s="5"/>
      <c r="SYP83" s="5"/>
      <c r="SYQ83" s="5"/>
      <c r="SYR83" s="5"/>
      <c r="SYS83" s="5"/>
      <c r="SYT83" s="5"/>
      <c r="SYU83" s="5"/>
      <c r="SYV83" s="5"/>
      <c r="SYW83" s="5"/>
      <c r="SYX83" s="5"/>
      <c r="SYY83" s="5"/>
      <c r="SYZ83" s="5"/>
      <c r="SZA83" s="5"/>
      <c r="SZB83" s="5"/>
      <c r="SZC83" s="5"/>
      <c r="SZD83" s="5"/>
      <c r="SZE83" s="5"/>
      <c r="SZF83" s="5"/>
      <c r="SZG83" s="5"/>
      <c r="SZH83" s="5"/>
      <c r="SZI83" s="5"/>
      <c r="SZJ83" s="5"/>
      <c r="SZK83" s="5"/>
      <c r="SZL83" s="5"/>
      <c r="SZM83" s="5"/>
      <c r="SZN83" s="5"/>
      <c r="SZO83" s="5"/>
      <c r="SZP83" s="5"/>
      <c r="SZQ83" s="5"/>
      <c r="SZR83" s="5"/>
      <c r="SZS83" s="5"/>
      <c r="SZT83" s="5"/>
      <c r="SZU83" s="5"/>
      <c r="SZV83" s="5"/>
      <c r="SZW83" s="5"/>
      <c r="SZX83" s="5"/>
      <c r="SZY83" s="5"/>
      <c r="SZZ83" s="5"/>
      <c r="TAA83" s="5"/>
      <c r="TAB83" s="5"/>
      <c r="TAC83" s="5"/>
      <c r="TAD83" s="5"/>
      <c r="TAE83" s="5"/>
      <c r="TAF83" s="5"/>
      <c r="TAG83" s="5"/>
      <c r="TAH83" s="5"/>
      <c r="TAI83" s="5"/>
      <c r="TAJ83" s="5"/>
      <c r="TAK83" s="5"/>
      <c r="TAL83" s="5"/>
      <c r="TAM83" s="5"/>
      <c r="TAN83" s="5"/>
      <c r="TAO83" s="5"/>
      <c r="TAP83" s="5"/>
      <c r="TAQ83" s="5"/>
      <c r="TAR83" s="5"/>
      <c r="TAS83" s="5"/>
      <c r="TAT83" s="5"/>
      <c r="TAU83" s="5"/>
      <c r="TAV83" s="5"/>
      <c r="TAW83" s="5"/>
      <c r="TAX83" s="5"/>
      <c r="TAY83" s="5"/>
      <c r="TAZ83" s="5"/>
      <c r="TBA83" s="5"/>
      <c r="TBB83" s="5"/>
      <c r="TBC83" s="5"/>
      <c r="TBD83" s="5"/>
      <c r="TBE83" s="5"/>
      <c r="TBF83" s="5"/>
      <c r="TBG83" s="5"/>
      <c r="TBH83" s="5"/>
      <c r="TBI83" s="5"/>
      <c r="TBJ83" s="5"/>
      <c r="TBK83" s="5"/>
      <c r="TBL83" s="5"/>
      <c r="TBM83" s="5"/>
      <c r="TBN83" s="5"/>
      <c r="TBO83" s="5"/>
      <c r="TBP83" s="5"/>
      <c r="TBQ83" s="5"/>
      <c r="TBR83" s="5"/>
      <c r="TBS83" s="5"/>
      <c r="TBT83" s="5"/>
      <c r="TBU83" s="5"/>
      <c r="TBV83" s="5"/>
      <c r="TBW83" s="5"/>
      <c r="TBX83" s="5"/>
      <c r="TBY83" s="5"/>
      <c r="TBZ83" s="5"/>
      <c r="TCA83" s="5"/>
      <c r="TCB83" s="5"/>
      <c r="TCC83" s="5"/>
      <c r="TCD83" s="5"/>
      <c r="TCE83" s="5"/>
      <c r="TCF83" s="5"/>
      <c r="TCG83" s="5"/>
      <c r="TCH83" s="5"/>
      <c r="TCI83" s="5"/>
      <c r="TCJ83" s="5"/>
      <c r="TCK83" s="5"/>
      <c r="TCL83" s="5"/>
      <c r="TCM83" s="5"/>
      <c r="TCN83" s="5"/>
      <c r="TCO83" s="5"/>
      <c r="TCP83" s="5"/>
      <c r="TCQ83" s="5"/>
      <c r="TCR83" s="5"/>
      <c r="TCS83" s="5"/>
      <c r="TCT83" s="5"/>
      <c r="TCU83" s="5"/>
      <c r="TCV83" s="5"/>
      <c r="TCW83" s="5"/>
      <c r="TCX83" s="5"/>
      <c r="TCY83" s="5"/>
      <c r="TCZ83" s="5"/>
      <c r="TDA83" s="5"/>
      <c r="TDB83" s="5"/>
      <c r="TDC83" s="5"/>
      <c r="TDD83" s="5"/>
      <c r="TDE83" s="5"/>
      <c r="TDF83" s="5"/>
      <c r="TDG83" s="5"/>
      <c r="TDH83" s="5"/>
      <c r="TDI83" s="5"/>
      <c r="TDJ83" s="5"/>
      <c r="TDK83" s="5"/>
      <c r="TDL83" s="5"/>
      <c r="TDM83" s="5"/>
      <c r="TDN83" s="5"/>
      <c r="TDO83" s="5"/>
      <c r="TDP83" s="5"/>
      <c r="TDQ83" s="5"/>
      <c r="TDR83" s="5"/>
      <c r="TDS83" s="5"/>
      <c r="TDT83" s="5"/>
      <c r="TDU83" s="5"/>
      <c r="TDV83" s="5"/>
      <c r="TDW83" s="5"/>
      <c r="TDX83" s="5"/>
      <c r="TDY83" s="5"/>
      <c r="TDZ83" s="5"/>
      <c r="TEA83" s="5"/>
      <c r="TEB83" s="5"/>
      <c r="TEC83" s="5"/>
      <c r="TED83" s="5"/>
      <c r="TEE83" s="5"/>
      <c r="TEF83" s="5"/>
      <c r="TEG83" s="5"/>
      <c r="TEH83" s="5"/>
      <c r="TEI83" s="5"/>
      <c r="TEJ83" s="5"/>
      <c r="TEK83" s="5"/>
      <c r="TEL83" s="5"/>
      <c r="TEM83" s="5"/>
      <c r="TEN83" s="5"/>
      <c r="TEO83" s="5"/>
      <c r="TEP83" s="5"/>
      <c r="TEQ83" s="5"/>
      <c r="TER83" s="5"/>
      <c r="TES83" s="5"/>
      <c r="TET83" s="5"/>
      <c r="TEU83" s="5"/>
      <c r="TEV83" s="5"/>
      <c r="TEW83" s="5"/>
      <c r="TEX83" s="5"/>
      <c r="TEY83" s="5"/>
      <c r="TEZ83" s="5"/>
      <c r="TFA83" s="5"/>
      <c r="TFB83" s="5"/>
      <c r="TFC83" s="5"/>
      <c r="TFD83" s="5"/>
      <c r="TFE83" s="5"/>
      <c r="TFF83" s="5"/>
      <c r="TFG83" s="5"/>
      <c r="TFH83" s="5"/>
      <c r="TFI83" s="5"/>
      <c r="TFJ83" s="5"/>
      <c r="TFK83" s="5"/>
      <c r="TFL83" s="5"/>
      <c r="TFM83" s="5"/>
      <c r="TFN83" s="5"/>
      <c r="TFO83" s="5"/>
      <c r="TFP83" s="5"/>
      <c r="TFQ83" s="5"/>
      <c r="TFR83" s="5"/>
      <c r="TFS83" s="5"/>
      <c r="TFT83" s="5"/>
      <c r="TFU83" s="5"/>
      <c r="TFV83" s="5"/>
      <c r="TFW83" s="5"/>
      <c r="TFX83" s="5"/>
      <c r="TFY83" s="5"/>
      <c r="TFZ83" s="5"/>
      <c r="TGA83" s="5"/>
      <c r="TGB83" s="5"/>
      <c r="TGC83" s="5"/>
      <c r="TGD83" s="5"/>
      <c r="TGE83" s="5"/>
      <c r="TGF83" s="5"/>
      <c r="TGG83" s="5"/>
      <c r="TGH83" s="5"/>
      <c r="TGI83" s="5"/>
      <c r="TGJ83" s="5"/>
      <c r="TGK83" s="5"/>
      <c r="TGL83" s="5"/>
      <c r="TGM83" s="5"/>
      <c r="TGN83" s="5"/>
      <c r="TGO83" s="5"/>
      <c r="TGP83" s="5"/>
      <c r="TGQ83" s="5"/>
      <c r="TGR83" s="5"/>
      <c r="TGS83" s="5"/>
      <c r="TGT83" s="5"/>
      <c r="TGU83" s="5"/>
      <c r="TGV83" s="5"/>
      <c r="TGW83" s="5"/>
      <c r="TGX83" s="5"/>
      <c r="TGY83" s="5"/>
      <c r="TGZ83" s="5"/>
      <c r="THA83" s="5"/>
      <c r="THB83" s="5"/>
      <c r="THC83" s="5"/>
      <c r="THD83" s="5"/>
      <c r="THE83" s="5"/>
      <c r="THF83" s="5"/>
      <c r="THG83" s="5"/>
      <c r="THH83" s="5"/>
      <c r="THI83" s="5"/>
      <c r="THJ83" s="5"/>
      <c r="THK83" s="5"/>
      <c r="THL83" s="5"/>
      <c r="THM83" s="5"/>
      <c r="THN83" s="5"/>
      <c r="THO83" s="5"/>
      <c r="THP83" s="5"/>
      <c r="THQ83" s="5"/>
      <c r="THR83" s="5"/>
      <c r="THS83" s="5"/>
      <c r="THT83" s="5"/>
      <c r="THU83" s="5"/>
      <c r="THV83" s="5"/>
      <c r="THW83" s="5"/>
      <c r="THX83" s="5"/>
      <c r="THY83" s="5"/>
      <c r="THZ83" s="5"/>
      <c r="TIA83" s="5"/>
      <c r="TIB83" s="5"/>
      <c r="TIC83" s="5"/>
      <c r="TID83" s="5"/>
      <c r="TIE83" s="5"/>
      <c r="TIF83" s="5"/>
      <c r="TIG83" s="5"/>
      <c r="TIH83" s="5"/>
      <c r="TII83" s="5"/>
      <c r="TIJ83" s="5"/>
      <c r="TIK83" s="5"/>
      <c r="TIL83" s="5"/>
      <c r="TIM83" s="5"/>
      <c r="TIN83" s="5"/>
      <c r="TIO83" s="5"/>
      <c r="TIP83" s="5"/>
      <c r="TIQ83" s="5"/>
      <c r="TIR83" s="5"/>
      <c r="TIS83" s="5"/>
      <c r="TIT83" s="5"/>
      <c r="TIU83" s="5"/>
      <c r="TIV83" s="5"/>
      <c r="TIW83" s="5"/>
      <c r="TIX83" s="5"/>
      <c r="TIY83" s="5"/>
      <c r="TIZ83" s="5"/>
      <c r="TJA83" s="5"/>
      <c r="TJB83" s="5"/>
      <c r="TJC83" s="5"/>
      <c r="TJD83" s="5"/>
      <c r="TJE83" s="5"/>
      <c r="TJF83" s="5"/>
      <c r="TJG83" s="5"/>
      <c r="TJH83" s="5"/>
      <c r="TJI83" s="5"/>
      <c r="TJJ83" s="5"/>
      <c r="TJK83" s="5"/>
      <c r="TJL83" s="5"/>
      <c r="TJM83" s="5"/>
      <c r="TJN83" s="5"/>
      <c r="TJO83" s="5"/>
      <c r="TJP83" s="5"/>
      <c r="TJQ83" s="5"/>
      <c r="TJR83" s="5"/>
      <c r="TJS83" s="5"/>
      <c r="TJT83" s="5"/>
      <c r="TJU83" s="5"/>
      <c r="TJV83" s="5"/>
      <c r="TJW83" s="5"/>
      <c r="TJX83" s="5"/>
      <c r="TJY83" s="5"/>
      <c r="TJZ83" s="5"/>
      <c r="TKA83" s="5"/>
      <c r="TKB83" s="5"/>
      <c r="TKC83" s="5"/>
      <c r="TKD83" s="5"/>
      <c r="TKE83" s="5"/>
      <c r="TKF83" s="5"/>
      <c r="TKG83" s="5"/>
      <c r="TKH83" s="5"/>
      <c r="TKI83" s="5"/>
      <c r="TKJ83" s="5"/>
      <c r="TKK83" s="5"/>
      <c r="TKL83" s="5"/>
      <c r="TKM83" s="5"/>
      <c r="TKN83" s="5"/>
      <c r="TKO83" s="5"/>
      <c r="TKP83" s="5"/>
      <c r="TKQ83" s="5"/>
      <c r="TKR83" s="5"/>
      <c r="TKS83" s="5"/>
      <c r="TKT83" s="5"/>
      <c r="TKU83" s="5"/>
      <c r="TKV83" s="5"/>
      <c r="TKW83" s="5"/>
      <c r="TKX83" s="5"/>
      <c r="TKY83" s="5"/>
      <c r="TKZ83" s="5"/>
      <c r="TLA83" s="5"/>
      <c r="TLB83" s="5"/>
      <c r="TLC83" s="5"/>
      <c r="TLD83" s="5"/>
      <c r="TLE83" s="5"/>
      <c r="TLF83" s="5"/>
      <c r="TLG83" s="5"/>
      <c r="TLH83" s="5"/>
      <c r="TLI83" s="5"/>
      <c r="TLJ83" s="5"/>
      <c r="TLK83" s="5"/>
      <c r="TLL83" s="5"/>
      <c r="TLM83" s="5"/>
      <c r="TLN83" s="5"/>
      <c r="TLO83" s="5"/>
      <c r="TLP83" s="5"/>
      <c r="TLQ83" s="5"/>
      <c r="TLR83" s="5"/>
      <c r="TLS83" s="5"/>
      <c r="TLT83" s="5"/>
      <c r="TLU83" s="5"/>
      <c r="TLV83" s="5"/>
      <c r="TLW83" s="5"/>
      <c r="TLX83" s="5"/>
      <c r="TLY83" s="5"/>
      <c r="TLZ83" s="5"/>
      <c r="TMA83" s="5"/>
      <c r="TMB83" s="5"/>
      <c r="TMC83" s="5"/>
      <c r="TMD83" s="5"/>
      <c r="TME83" s="5"/>
      <c r="TMF83" s="5"/>
      <c r="TMG83" s="5"/>
      <c r="TMH83" s="5"/>
      <c r="TMI83" s="5"/>
      <c r="TMJ83" s="5"/>
      <c r="TMK83" s="5"/>
      <c r="TML83" s="5"/>
      <c r="TMM83" s="5"/>
      <c r="TMN83" s="5"/>
      <c r="TMO83" s="5"/>
      <c r="TMP83" s="5"/>
      <c r="TMQ83" s="5"/>
      <c r="TMR83" s="5"/>
      <c r="TMS83" s="5"/>
      <c r="TMT83" s="5"/>
      <c r="TMU83" s="5"/>
      <c r="TMV83" s="5"/>
      <c r="TMW83" s="5"/>
      <c r="TMX83" s="5"/>
      <c r="TMY83" s="5"/>
      <c r="TMZ83" s="5"/>
      <c r="TNA83" s="5"/>
      <c r="TNB83" s="5"/>
      <c r="TNC83" s="5"/>
      <c r="TND83" s="5"/>
      <c r="TNE83" s="5"/>
      <c r="TNF83" s="5"/>
      <c r="TNG83" s="5"/>
      <c r="TNH83" s="5"/>
      <c r="TNI83" s="5"/>
      <c r="TNJ83" s="5"/>
      <c r="TNK83" s="5"/>
      <c r="TNL83" s="5"/>
      <c r="TNM83" s="5"/>
      <c r="TNN83" s="5"/>
      <c r="TNO83" s="5"/>
      <c r="TNP83" s="5"/>
      <c r="TNQ83" s="5"/>
      <c r="TNR83" s="5"/>
      <c r="TNS83" s="5"/>
      <c r="TNT83" s="5"/>
      <c r="TNU83" s="5"/>
      <c r="TNV83" s="5"/>
      <c r="TNW83" s="5"/>
      <c r="TNX83" s="5"/>
      <c r="TNY83" s="5"/>
      <c r="TNZ83" s="5"/>
      <c r="TOA83" s="5"/>
      <c r="TOB83" s="5"/>
      <c r="TOC83" s="5"/>
      <c r="TOD83" s="5"/>
      <c r="TOE83" s="5"/>
      <c r="TOF83" s="5"/>
      <c r="TOG83" s="5"/>
      <c r="TOH83" s="5"/>
      <c r="TOI83" s="5"/>
      <c r="TOJ83" s="5"/>
      <c r="TOK83" s="5"/>
      <c r="TOL83" s="5"/>
      <c r="TOM83" s="5"/>
      <c r="TON83" s="5"/>
      <c r="TOO83" s="5"/>
      <c r="TOP83" s="5"/>
      <c r="TOQ83" s="5"/>
      <c r="TOR83" s="5"/>
      <c r="TOS83" s="5"/>
      <c r="TOT83" s="5"/>
      <c r="TOU83" s="5"/>
      <c r="TOV83" s="5"/>
      <c r="TOW83" s="5"/>
      <c r="TOX83" s="5"/>
      <c r="TOY83" s="5"/>
      <c r="TOZ83" s="5"/>
      <c r="TPA83" s="5"/>
      <c r="TPB83" s="5"/>
      <c r="TPC83" s="5"/>
      <c r="TPD83" s="5"/>
      <c r="TPE83" s="5"/>
      <c r="TPF83" s="5"/>
      <c r="TPG83" s="5"/>
      <c r="TPH83" s="5"/>
      <c r="TPI83" s="5"/>
      <c r="TPJ83" s="5"/>
      <c r="TPK83" s="5"/>
      <c r="TPL83" s="5"/>
      <c r="TPM83" s="5"/>
      <c r="TPN83" s="5"/>
      <c r="TPO83" s="5"/>
      <c r="TPP83" s="5"/>
      <c r="TPQ83" s="5"/>
      <c r="TPR83" s="5"/>
      <c r="TPS83" s="5"/>
      <c r="TPT83" s="5"/>
      <c r="TPU83" s="5"/>
      <c r="TPV83" s="5"/>
      <c r="TPW83" s="5"/>
      <c r="TPX83" s="5"/>
      <c r="TPY83" s="5"/>
      <c r="TPZ83" s="5"/>
      <c r="TQA83" s="5"/>
      <c r="TQB83" s="5"/>
      <c r="TQC83" s="5"/>
      <c r="TQD83" s="5"/>
      <c r="TQE83" s="5"/>
      <c r="TQF83" s="5"/>
      <c r="TQG83" s="5"/>
      <c r="TQH83" s="5"/>
      <c r="TQI83" s="5"/>
      <c r="TQJ83" s="5"/>
      <c r="TQK83" s="5"/>
      <c r="TQL83" s="5"/>
      <c r="TQM83" s="5"/>
      <c r="TQN83" s="5"/>
      <c r="TQO83" s="5"/>
      <c r="TQP83" s="5"/>
      <c r="TQQ83" s="5"/>
      <c r="TQR83" s="5"/>
      <c r="TQS83" s="5"/>
      <c r="TQT83" s="5"/>
      <c r="TQU83" s="5"/>
      <c r="TQV83" s="5"/>
      <c r="TQW83" s="5"/>
      <c r="TQX83" s="5"/>
      <c r="TQY83" s="5"/>
      <c r="TQZ83" s="5"/>
      <c r="TRA83" s="5"/>
      <c r="TRB83" s="5"/>
      <c r="TRC83" s="5"/>
      <c r="TRD83" s="5"/>
      <c r="TRE83" s="5"/>
      <c r="TRF83" s="5"/>
      <c r="TRG83" s="5"/>
      <c r="TRH83" s="5"/>
      <c r="TRI83" s="5"/>
      <c r="TRJ83" s="5"/>
      <c r="TRK83" s="5"/>
      <c r="TRL83" s="5"/>
      <c r="TRM83" s="5"/>
      <c r="TRN83" s="5"/>
      <c r="TRO83" s="5"/>
      <c r="TRP83" s="5"/>
      <c r="TRQ83" s="5"/>
      <c r="TRR83" s="5"/>
      <c r="TRS83" s="5"/>
      <c r="TRT83" s="5"/>
      <c r="TRU83" s="5"/>
      <c r="TRV83" s="5"/>
      <c r="TRW83" s="5"/>
      <c r="TRX83" s="5"/>
      <c r="TRY83" s="5"/>
      <c r="TRZ83" s="5"/>
      <c r="TSA83" s="5"/>
      <c r="TSB83" s="5"/>
      <c r="TSC83" s="5"/>
      <c r="TSD83" s="5"/>
      <c r="TSE83" s="5"/>
      <c r="TSF83" s="5"/>
      <c r="TSG83" s="5"/>
      <c r="TSH83" s="5"/>
      <c r="TSI83" s="5"/>
      <c r="TSJ83" s="5"/>
      <c r="TSK83" s="5"/>
      <c r="TSL83" s="5"/>
      <c r="TSM83" s="5"/>
      <c r="TSN83" s="5"/>
      <c r="TSO83" s="5"/>
      <c r="TSP83" s="5"/>
      <c r="TSQ83" s="5"/>
      <c r="TSR83" s="5"/>
      <c r="TSS83" s="5"/>
      <c r="TST83" s="5"/>
      <c r="TSU83" s="5"/>
      <c r="TSV83" s="5"/>
      <c r="TSW83" s="5"/>
      <c r="TSX83" s="5"/>
      <c r="TSY83" s="5"/>
      <c r="TSZ83" s="5"/>
      <c r="TTA83" s="5"/>
      <c r="TTB83" s="5"/>
      <c r="TTC83" s="5"/>
      <c r="TTD83" s="5"/>
      <c r="TTE83" s="5"/>
      <c r="TTF83" s="5"/>
      <c r="TTG83" s="5"/>
      <c r="TTH83" s="5"/>
      <c r="TTI83" s="5"/>
      <c r="TTJ83" s="5"/>
      <c r="TTK83" s="5"/>
      <c r="TTL83" s="5"/>
      <c r="TTM83" s="5"/>
      <c r="TTN83" s="5"/>
      <c r="TTO83" s="5"/>
      <c r="TTP83" s="5"/>
      <c r="TTQ83" s="5"/>
      <c r="TTR83" s="5"/>
      <c r="TTS83" s="5"/>
      <c r="TTT83" s="5"/>
      <c r="TTU83" s="5"/>
      <c r="TTV83" s="5"/>
      <c r="TTW83" s="5"/>
      <c r="TTX83" s="5"/>
      <c r="TTY83" s="5"/>
      <c r="TTZ83" s="5"/>
      <c r="TUA83" s="5"/>
      <c r="TUB83" s="5"/>
      <c r="TUC83" s="5"/>
      <c r="TUD83" s="5"/>
      <c r="TUE83" s="5"/>
      <c r="TUF83" s="5"/>
      <c r="TUG83" s="5"/>
      <c r="TUH83" s="5"/>
      <c r="TUI83" s="5"/>
      <c r="TUJ83" s="5"/>
      <c r="TUK83" s="5"/>
      <c r="TUL83" s="5"/>
      <c r="TUM83" s="5"/>
      <c r="TUN83" s="5"/>
      <c r="TUO83" s="5"/>
      <c r="TUP83" s="5"/>
      <c r="TUQ83" s="5"/>
      <c r="TUR83" s="5"/>
      <c r="TUS83" s="5"/>
      <c r="TUT83" s="5"/>
      <c r="TUU83" s="5"/>
      <c r="TUV83" s="5"/>
      <c r="TUW83" s="5"/>
      <c r="TUX83" s="5"/>
      <c r="TUY83" s="5"/>
      <c r="TUZ83" s="5"/>
      <c r="TVA83" s="5"/>
      <c r="TVB83" s="5"/>
      <c r="TVC83" s="5"/>
      <c r="TVD83" s="5"/>
      <c r="TVE83" s="5"/>
      <c r="TVF83" s="5"/>
      <c r="TVG83" s="5"/>
      <c r="TVH83" s="5"/>
      <c r="TVI83" s="5"/>
      <c r="TVJ83" s="5"/>
      <c r="TVK83" s="5"/>
      <c r="TVL83" s="5"/>
      <c r="TVM83" s="5"/>
      <c r="TVN83" s="5"/>
      <c r="TVO83" s="5"/>
      <c r="TVP83" s="5"/>
      <c r="TVQ83" s="5"/>
      <c r="TVR83" s="5"/>
      <c r="TVS83" s="5"/>
      <c r="TVT83" s="5"/>
      <c r="TVU83" s="5"/>
      <c r="TVV83" s="5"/>
      <c r="TVW83" s="5"/>
      <c r="TVX83" s="5"/>
      <c r="TVY83" s="5"/>
      <c r="TVZ83" s="5"/>
      <c r="TWA83" s="5"/>
      <c r="TWB83" s="5"/>
      <c r="TWC83" s="5"/>
      <c r="TWD83" s="5"/>
      <c r="TWE83" s="5"/>
      <c r="TWF83" s="5"/>
      <c r="TWG83" s="5"/>
      <c r="TWH83" s="5"/>
      <c r="TWI83" s="5"/>
      <c r="TWJ83" s="5"/>
      <c r="TWK83" s="5"/>
      <c r="TWL83" s="5"/>
      <c r="TWM83" s="5"/>
      <c r="TWN83" s="5"/>
      <c r="TWO83" s="5"/>
      <c r="TWP83" s="5"/>
      <c r="TWQ83" s="5"/>
      <c r="TWR83" s="5"/>
      <c r="TWS83" s="5"/>
      <c r="TWT83" s="5"/>
      <c r="TWU83" s="5"/>
      <c r="TWV83" s="5"/>
      <c r="TWW83" s="5"/>
      <c r="TWX83" s="5"/>
      <c r="TWY83" s="5"/>
      <c r="TWZ83" s="5"/>
      <c r="TXA83" s="5"/>
      <c r="TXB83" s="5"/>
      <c r="TXC83" s="5"/>
      <c r="TXD83" s="5"/>
      <c r="TXE83" s="5"/>
      <c r="TXF83" s="5"/>
      <c r="TXG83" s="5"/>
      <c r="TXH83" s="5"/>
      <c r="TXI83" s="5"/>
      <c r="TXJ83" s="5"/>
      <c r="TXK83" s="5"/>
      <c r="TXL83" s="5"/>
      <c r="TXM83" s="5"/>
      <c r="TXN83" s="5"/>
      <c r="TXO83" s="5"/>
      <c r="TXP83" s="5"/>
      <c r="TXQ83" s="5"/>
      <c r="TXR83" s="5"/>
      <c r="TXS83" s="5"/>
      <c r="TXT83" s="5"/>
      <c r="TXU83" s="5"/>
      <c r="TXV83" s="5"/>
      <c r="TXW83" s="5"/>
      <c r="TXX83" s="5"/>
      <c r="TXY83" s="5"/>
      <c r="TXZ83" s="5"/>
      <c r="TYA83" s="5"/>
      <c r="TYB83" s="5"/>
      <c r="TYC83" s="5"/>
      <c r="TYD83" s="5"/>
      <c r="TYE83" s="5"/>
      <c r="TYF83" s="5"/>
      <c r="TYG83" s="5"/>
      <c r="TYH83" s="5"/>
      <c r="TYI83" s="5"/>
      <c r="TYJ83" s="5"/>
      <c r="TYK83" s="5"/>
      <c r="TYL83" s="5"/>
      <c r="TYM83" s="5"/>
      <c r="TYN83" s="5"/>
      <c r="TYO83" s="5"/>
      <c r="TYP83" s="5"/>
      <c r="TYQ83" s="5"/>
      <c r="TYR83" s="5"/>
      <c r="TYS83" s="5"/>
      <c r="TYT83" s="5"/>
      <c r="TYU83" s="5"/>
      <c r="TYV83" s="5"/>
      <c r="TYW83" s="5"/>
      <c r="TYX83" s="5"/>
      <c r="TYY83" s="5"/>
      <c r="TYZ83" s="5"/>
      <c r="TZA83" s="5"/>
      <c r="TZB83" s="5"/>
      <c r="TZC83" s="5"/>
      <c r="TZD83" s="5"/>
      <c r="TZE83" s="5"/>
      <c r="TZF83" s="5"/>
      <c r="TZG83" s="5"/>
      <c r="TZH83" s="5"/>
      <c r="TZI83" s="5"/>
      <c r="TZJ83" s="5"/>
      <c r="TZK83" s="5"/>
      <c r="TZL83" s="5"/>
      <c r="TZM83" s="5"/>
      <c r="TZN83" s="5"/>
      <c r="TZO83" s="5"/>
      <c r="TZP83" s="5"/>
      <c r="TZQ83" s="5"/>
      <c r="TZR83" s="5"/>
      <c r="TZS83" s="5"/>
      <c r="TZT83" s="5"/>
      <c r="TZU83" s="5"/>
      <c r="TZV83" s="5"/>
      <c r="TZW83" s="5"/>
      <c r="TZX83" s="5"/>
      <c r="TZY83" s="5"/>
      <c r="TZZ83" s="5"/>
      <c r="UAA83" s="5"/>
      <c r="UAB83" s="5"/>
      <c r="UAC83" s="5"/>
      <c r="UAD83" s="5"/>
      <c r="UAE83" s="5"/>
      <c r="UAF83" s="5"/>
      <c r="UAG83" s="5"/>
      <c r="UAH83" s="5"/>
      <c r="UAI83" s="5"/>
      <c r="UAJ83" s="5"/>
      <c r="UAK83" s="5"/>
      <c r="UAL83" s="5"/>
      <c r="UAM83" s="5"/>
      <c r="UAN83" s="5"/>
      <c r="UAO83" s="5"/>
      <c r="UAP83" s="5"/>
      <c r="UAQ83" s="5"/>
      <c r="UAR83" s="5"/>
      <c r="UAS83" s="5"/>
      <c r="UAT83" s="5"/>
      <c r="UAU83" s="5"/>
      <c r="UAV83" s="5"/>
      <c r="UAW83" s="5"/>
      <c r="UAX83" s="5"/>
      <c r="UAY83" s="5"/>
      <c r="UAZ83" s="5"/>
      <c r="UBA83" s="5"/>
      <c r="UBB83" s="5"/>
      <c r="UBC83" s="5"/>
      <c r="UBD83" s="5"/>
      <c r="UBE83" s="5"/>
      <c r="UBF83" s="5"/>
      <c r="UBG83" s="5"/>
      <c r="UBH83" s="5"/>
      <c r="UBI83" s="5"/>
      <c r="UBJ83" s="5"/>
      <c r="UBK83" s="5"/>
      <c r="UBL83" s="5"/>
      <c r="UBM83" s="5"/>
      <c r="UBN83" s="5"/>
      <c r="UBO83" s="5"/>
      <c r="UBP83" s="5"/>
      <c r="UBQ83" s="5"/>
      <c r="UBR83" s="5"/>
      <c r="UBS83" s="5"/>
      <c r="UBT83" s="5"/>
      <c r="UBU83" s="5"/>
      <c r="UBV83" s="5"/>
      <c r="UBW83" s="5"/>
      <c r="UBX83" s="5"/>
      <c r="UBY83" s="5"/>
      <c r="UBZ83" s="5"/>
      <c r="UCA83" s="5"/>
      <c r="UCB83" s="5"/>
      <c r="UCC83" s="5"/>
      <c r="UCD83" s="5"/>
      <c r="UCE83" s="5"/>
      <c r="UCF83" s="5"/>
      <c r="UCG83" s="5"/>
      <c r="UCH83" s="5"/>
      <c r="UCI83" s="5"/>
      <c r="UCJ83" s="5"/>
      <c r="UCK83" s="5"/>
      <c r="UCL83" s="5"/>
      <c r="UCM83" s="5"/>
      <c r="UCN83" s="5"/>
      <c r="UCO83" s="5"/>
      <c r="UCP83" s="5"/>
      <c r="UCQ83" s="5"/>
      <c r="UCR83" s="5"/>
      <c r="UCS83" s="5"/>
      <c r="UCT83" s="5"/>
      <c r="UCU83" s="5"/>
      <c r="UCV83" s="5"/>
      <c r="UCW83" s="5"/>
      <c r="UCX83" s="5"/>
      <c r="UCY83" s="5"/>
      <c r="UCZ83" s="5"/>
      <c r="UDA83" s="5"/>
      <c r="UDB83" s="5"/>
      <c r="UDC83" s="5"/>
      <c r="UDD83" s="5"/>
      <c r="UDE83" s="5"/>
      <c r="UDF83" s="5"/>
      <c r="UDG83" s="5"/>
      <c r="UDH83" s="5"/>
      <c r="UDI83" s="5"/>
      <c r="UDJ83" s="5"/>
      <c r="UDK83" s="5"/>
      <c r="UDL83" s="5"/>
      <c r="UDM83" s="5"/>
      <c r="UDN83" s="5"/>
      <c r="UDO83" s="5"/>
      <c r="UDP83" s="5"/>
      <c r="UDQ83" s="5"/>
      <c r="UDR83" s="5"/>
      <c r="UDS83" s="5"/>
      <c r="UDT83" s="5"/>
      <c r="UDU83" s="5"/>
      <c r="UDV83" s="5"/>
      <c r="UDW83" s="5"/>
      <c r="UDX83" s="5"/>
      <c r="UDY83" s="5"/>
      <c r="UDZ83" s="5"/>
      <c r="UEA83" s="5"/>
      <c r="UEB83" s="5"/>
      <c r="UEC83" s="5"/>
      <c r="UED83" s="5"/>
      <c r="UEE83" s="5"/>
      <c r="UEF83" s="5"/>
      <c r="UEG83" s="5"/>
      <c r="UEH83" s="5"/>
      <c r="UEI83" s="5"/>
      <c r="UEJ83" s="5"/>
      <c r="UEK83" s="5"/>
      <c r="UEL83" s="5"/>
      <c r="UEM83" s="5"/>
      <c r="UEN83" s="5"/>
      <c r="UEO83" s="5"/>
      <c r="UEP83" s="5"/>
      <c r="UEQ83" s="5"/>
      <c r="UER83" s="5"/>
      <c r="UES83" s="5"/>
      <c r="UET83" s="5"/>
      <c r="UEU83" s="5"/>
      <c r="UEV83" s="5"/>
      <c r="UEW83" s="5"/>
      <c r="UEX83" s="5"/>
      <c r="UEY83" s="5"/>
      <c r="UEZ83" s="5"/>
      <c r="UFA83" s="5"/>
      <c r="UFB83" s="5"/>
      <c r="UFC83" s="5"/>
      <c r="UFD83" s="5"/>
      <c r="UFE83" s="5"/>
      <c r="UFF83" s="5"/>
      <c r="UFG83" s="5"/>
      <c r="UFH83" s="5"/>
      <c r="UFI83" s="5"/>
      <c r="UFJ83" s="5"/>
      <c r="UFK83" s="5"/>
      <c r="UFL83" s="5"/>
      <c r="UFM83" s="5"/>
      <c r="UFN83" s="5"/>
      <c r="UFO83" s="5"/>
      <c r="UFP83" s="5"/>
      <c r="UFQ83" s="5"/>
      <c r="UFR83" s="5"/>
      <c r="UFS83" s="5"/>
      <c r="UFT83" s="5"/>
      <c r="UFU83" s="5"/>
      <c r="UFV83" s="5"/>
      <c r="UFW83" s="5"/>
      <c r="UFX83" s="5"/>
      <c r="UFY83" s="5"/>
      <c r="UFZ83" s="5"/>
      <c r="UGA83" s="5"/>
      <c r="UGB83" s="5"/>
      <c r="UGC83" s="5"/>
      <c r="UGD83" s="5"/>
      <c r="UGE83" s="5"/>
      <c r="UGF83" s="5"/>
      <c r="UGG83" s="5"/>
      <c r="UGH83" s="5"/>
      <c r="UGI83" s="5"/>
      <c r="UGJ83" s="5"/>
      <c r="UGK83" s="5"/>
      <c r="UGL83" s="5"/>
      <c r="UGM83" s="5"/>
      <c r="UGN83" s="5"/>
      <c r="UGO83" s="5"/>
      <c r="UGP83" s="5"/>
      <c r="UGQ83" s="5"/>
      <c r="UGR83" s="5"/>
      <c r="UGS83" s="5"/>
      <c r="UGT83" s="5"/>
      <c r="UGU83" s="5"/>
      <c r="UGV83" s="5"/>
      <c r="UGW83" s="5"/>
      <c r="UGX83" s="5"/>
      <c r="UGY83" s="5"/>
      <c r="UGZ83" s="5"/>
      <c r="UHA83" s="5"/>
      <c r="UHB83" s="5"/>
      <c r="UHC83" s="5"/>
      <c r="UHD83" s="5"/>
      <c r="UHE83" s="5"/>
      <c r="UHF83" s="5"/>
      <c r="UHG83" s="5"/>
      <c r="UHH83" s="5"/>
      <c r="UHI83" s="5"/>
      <c r="UHJ83" s="5"/>
      <c r="UHK83" s="5"/>
      <c r="UHL83" s="5"/>
      <c r="UHM83" s="5"/>
      <c r="UHN83" s="5"/>
      <c r="UHO83" s="5"/>
      <c r="UHP83" s="5"/>
      <c r="UHQ83" s="5"/>
      <c r="UHR83" s="5"/>
      <c r="UHS83" s="5"/>
      <c r="UHT83" s="5"/>
      <c r="UHU83" s="5"/>
      <c r="UHV83" s="5"/>
      <c r="UHW83" s="5"/>
      <c r="UHX83" s="5"/>
      <c r="UHY83" s="5"/>
      <c r="UHZ83" s="5"/>
      <c r="UIA83" s="5"/>
      <c r="UIB83" s="5"/>
      <c r="UIC83" s="5"/>
      <c r="UID83" s="5"/>
      <c r="UIE83" s="5"/>
      <c r="UIF83" s="5"/>
      <c r="UIG83" s="5"/>
      <c r="UIH83" s="5"/>
      <c r="UII83" s="5"/>
      <c r="UIJ83" s="5"/>
      <c r="UIK83" s="5"/>
      <c r="UIL83" s="5"/>
      <c r="UIM83" s="5"/>
      <c r="UIN83" s="5"/>
      <c r="UIO83" s="5"/>
      <c r="UIP83" s="5"/>
      <c r="UIQ83" s="5"/>
      <c r="UIR83" s="5"/>
      <c r="UIS83" s="5"/>
      <c r="UIT83" s="5"/>
      <c r="UIU83" s="5"/>
      <c r="UIV83" s="5"/>
      <c r="UIW83" s="5"/>
      <c r="UIX83" s="5"/>
      <c r="UIY83" s="5"/>
      <c r="UIZ83" s="5"/>
      <c r="UJA83" s="5"/>
      <c r="UJB83" s="5"/>
      <c r="UJC83" s="5"/>
      <c r="UJD83" s="5"/>
      <c r="UJE83" s="5"/>
      <c r="UJF83" s="5"/>
      <c r="UJG83" s="5"/>
      <c r="UJH83" s="5"/>
      <c r="UJI83" s="5"/>
      <c r="UJJ83" s="5"/>
      <c r="UJK83" s="5"/>
      <c r="UJL83" s="5"/>
      <c r="UJM83" s="5"/>
      <c r="UJN83" s="5"/>
      <c r="UJO83" s="5"/>
      <c r="UJP83" s="5"/>
      <c r="UJQ83" s="5"/>
      <c r="UJR83" s="5"/>
      <c r="UJS83" s="5"/>
      <c r="UJT83" s="5"/>
      <c r="UJU83" s="5"/>
      <c r="UJV83" s="5"/>
      <c r="UJW83" s="5"/>
      <c r="UJX83" s="5"/>
      <c r="UJY83" s="5"/>
      <c r="UJZ83" s="5"/>
      <c r="UKA83" s="5"/>
      <c r="UKB83" s="5"/>
      <c r="UKC83" s="5"/>
      <c r="UKD83" s="5"/>
      <c r="UKE83" s="5"/>
      <c r="UKF83" s="5"/>
      <c r="UKG83" s="5"/>
      <c r="UKH83" s="5"/>
      <c r="UKI83" s="5"/>
      <c r="UKJ83" s="5"/>
      <c r="UKK83" s="5"/>
      <c r="UKL83" s="5"/>
      <c r="UKM83" s="5"/>
      <c r="UKN83" s="5"/>
      <c r="UKO83" s="5"/>
      <c r="UKP83" s="5"/>
      <c r="UKQ83" s="5"/>
      <c r="UKR83" s="5"/>
      <c r="UKS83" s="5"/>
      <c r="UKT83" s="5"/>
      <c r="UKU83" s="5"/>
      <c r="UKV83" s="5"/>
      <c r="UKW83" s="5"/>
      <c r="UKX83" s="5"/>
      <c r="UKY83" s="5"/>
      <c r="UKZ83" s="5"/>
      <c r="ULA83" s="5"/>
      <c r="ULB83" s="5"/>
      <c r="ULC83" s="5"/>
      <c r="ULD83" s="5"/>
      <c r="ULE83" s="5"/>
      <c r="ULF83" s="5"/>
      <c r="ULG83" s="5"/>
      <c r="ULH83" s="5"/>
      <c r="ULI83" s="5"/>
      <c r="ULJ83" s="5"/>
      <c r="ULK83" s="5"/>
      <c r="ULL83" s="5"/>
      <c r="ULM83" s="5"/>
      <c r="ULN83" s="5"/>
      <c r="ULO83" s="5"/>
      <c r="ULP83" s="5"/>
      <c r="ULQ83" s="5"/>
      <c r="ULR83" s="5"/>
      <c r="ULS83" s="5"/>
      <c r="ULT83" s="5"/>
      <c r="ULU83" s="5"/>
      <c r="ULV83" s="5"/>
      <c r="ULW83" s="5"/>
      <c r="ULX83" s="5"/>
      <c r="ULY83" s="5"/>
      <c r="ULZ83" s="5"/>
      <c r="UMA83" s="5"/>
      <c r="UMB83" s="5"/>
      <c r="UMC83" s="5"/>
      <c r="UMD83" s="5"/>
      <c r="UME83" s="5"/>
      <c r="UMF83" s="5"/>
      <c r="UMG83" s="5"/>
      <c r="UMH83" s="5"/>
      <c r="UMI83" s="5"/>
      <c r="UMJ83" s="5"/>
      <c r="UMK83" s="5"/>
      <c r="UML83" s="5"/>
      <c r="UMM83" s="5"/>
      <c r="UMN83" s="5"/>
      <c r="UMO83" s="5"/>
      <c r="UMP83" s="5"/>
      <c r="UMQ83" s="5"/>
      <c r="UMR83" s="5"/>
      <c r="UMS83" s="5"/>
      <c r="UMT83" s="5"/>
      <c r="UMU83" s="5"/>
      <c r="UMV83" s="5"/>
      <c r="UMW83" s="5"/>
      <c r="UMX83" s="5"/>
      <c r="UMY83" s="5"/>
      <c r="UMZ83" s="5"/>
      <c r="UNA83" s="5"/>
      <c r="UNB83" s="5"/>
      <c r="UNC83" s="5"/>
      <c r="UND83" s="5"/>
      <c r="UNE83" s="5"/>
      <c r="UNF83" s="5"/>
      <c r="UNG83" s="5"/>
      <c r="UNH83" s="5"/>
      <c r="UNI83" s="5"/>
      <c r="UNJ83" s="5"/>
      <c r="UNK83" s="5"/>
      <c r="UNL83" s="5"/>
      <c r="UNM83" s="5"/>
      <c r="UNN83" s="5"/>
      <c r="UNO83" s="5"/>
      <c r="UNP83" s="5"/>
      <c r="UNQ83" s="5"/>
      <c r="UNR83" s="5"/>
      <c r="UNS83" s="5"/>
      <c r="UNT83" s="5"/>
      <c r="UNU83" s="5"/>
      <c r="UNV83" s="5"/>
      <c r="UNW83" s="5"/>
      <c r="UNX83" s="5"/>
      <c r="UNY83" s="5"/>
      <c r="UNZ83" s="5"/>
      <c r="UOA83" s="5"/>
      <c r="UOB83" s="5"/>
      <c r="UOC83" s="5"/>
      <c r="UOD83" s="5"/>
      <c r="UOE83" s="5"/>
      <c r="UOF83" s="5"/>
      <c r="UOG83" s="5"/>
      <c r="UOH83" s="5"/>
      <c r="UOI83" s="5"/>
      <c r="UOJ83" s="5"/>
      <c r="UOK83" s="5"/>
      <c r="UOL83" s="5"/>
      <c r="UOM83" s="5"/>
      <c r="UON83" s="5"/>
      <c r="UOO83" s="5"/>
      <c r="UOP83" s="5"/>
      <c r="UOQ83" s="5"/>
      <c r="UOR83" s="5"/>
      <c r="UOS83" s="5"/>
      <c r="UOT83" s="5"/>
      <c r="UOU83" s="5"/>
      <c r="UOV83" s="5"/>
      <c r="UOW83" s="5"/>
      <c r="UOX83" s="5"/>
      <c r="UOY83" s="5"/>
      <c r="UOZ83" s="5"/>
      <c r="UPA83" s="5"/>
      <c r="UPB83" s="5"/>
      <c r="UPC83" s="5"/>
      <c r="UPD83" s="5"/>
      <c r="UPE83" s="5"/>
      <c r="UPF83" s="5"/>
      <c r="UPG83" s="5"/>
      <c r="UPH83" s="5"/>
      <c r="UPI83" s="5"/>
      <c r="UPJ83" s="5"/>
      <c r="UPK83" s="5"/>
      <c r="UPL83" s="5"/>
      <c r="UPM83" s="5"/>
      <c r="UPN83" s="5"/>
      <c r="UPO83" s="5"/>
      <c r="UPP83" s="5"/>
      <c r="UPQ83" s="5"/>
      <c r="UPR83" s="5"/>
      <c r="UPS83" s="5"/>
      <c r="UPT83" s="5"/>
      <c r="UPU83" s="5"/>
      <c r="UPV83" s="5"/>
      <c r="UPW83" s="5"/>
      <c r="UPX83" s="5"/>
      <c r="UPY83" s="5"/>
      <c r="UPZ83" s="5"/>
      <c r="UQA83" s="5"/>
      <c r="UQB83" s="5"/>
      <c r="UQC83" s="5"/>
      <c r="UQD83" s="5"/>
      <c r="UQE83" s="5"/>
      <c r="UQF83" s="5"/>
      <c r="UQG83" s="5"/>
      <c r="UQH83" s="5"/>
      <c r="UQI83" s="5"/>
      <c r="UQJ83" s="5"/>
      <c r="UQK83" s="5"/>
      <c r="UQL83" s="5"/>
      <c r="UQM83" s="5"/>
      <c r="UQN83" s="5"/>
      <c r="UQO83" s="5"/>
      <c r="UQP83" s="5"/>
      <c r="UQQ83" s="5"/>
      <c r="UQR83" s="5"/>
      <c r="UQS83" s="5"/>
      <c r="UQT83" s="5"/>
      <c r="UQU83" s="5"/>
      <c r="UQV83" s="5"/>
      <c r="UQW83" s="5"/>
      <c r="UQX83" s="5"/>
      <c r="UQY83" s="5"/>
      <c r="UQZ83" s="5"/>
      <c r="URA83" s="5"/>
      <c r="URB83" s="5"/>
      <c r="URC83" s="5"/>
      <c r="URD83" s="5"/>
      <c r="URE83" s="5"/>
      <c r="URF83" s="5"/>
      <c r="URG83" s="5"/>
      <c r="URH83" s="5"/>
      <c r="URI83" s="5"/>
      <c r="URJ83" s="5"/>
      <c r="URK83" s="5"/>
      <c r="URL83" s="5"/>
      <c r="URM83" s="5"/>
      <c r="URN83" s="5"/>
      <c r="URO83" s="5"/>
      <c r="URP83" s="5"/>
      <c r="URQ83" s="5"/>
      <c r="URR83" s="5"/>
      <c r="URS83" s="5"/>
      <c r="URT83" s="5"/>
      <c r="URU83" s="5"/>
      <c r="URV83" s="5"/>
      <c r="URW83" s="5"/>
      <c r="URX83" s="5"/>
      <c r="URY83" s="5"/>
      <c r="URZ83" s="5"/>
      <c r="USA83" s="5"/>
      <c r="USB83" s="5"/>
      <c r="USC83" s="5"/>
      <c r="USD83" s="5"/>
      <c r="USE83" s="5"/>
      <c r="USF83" s="5"/>
      <c r="USG83" s="5"/>
      <c r="USH83" s="5"/>
      <c r="USI83" s="5"/>
      <c r="USJ83" s="5"/>
      <c r="USK83" s="5"/>
      <c r="USL83" s="5"/>
      <c r="USM83" s="5"/>
      <c r="USN83" s="5"/>
      <c r="USO83" s="5"/>
      <c r="USP83" s="5"/>
      <c r="USQ83" s="5"/>
      <c r="USR83" s="5"/>
      <c r="USS83" s="5"/>
      <c r="UST83" s="5"/>
      <c r="USU83" s="5"/>
      <c r="USV83" s="5"/>
      <c r="USW83" s="5"/>
      <c r="USX83" s="5"/>
      <c r="USY83" s="5"/>
      <c r="USZ83" s="5"/>
      <c r="UTA83" s="5"/>
      <c r="UTB83" s="5"/>
      <c r="UTC83" s="5"/>
      <c r="UTD83" s="5"/>
      <c r="UTE83" s="5"/>
      <c r="UTF83" s="5"/>
      <c r="UTG83" s="5"/>
      <c r="UTH83" s="5"/>
      <c r="UTI83" s="5"/>
      <c r="UTJ83" s="5"/>
      <c r="UTK83" s="5"/>
      <c r="UTL83" s="5"/>
      <c r="UTM83" s="5"/>
      <c r="UTN83" s="5"/>
      <c r="UTO83" s="5"/>
      <c r="UTP83" s="5"/>
      <c r="UTQ83" s="5"/>
      <c r="UTR83" s="5"/>
      <c r="UTS83" s="5"/>
      <c r="UTT83" s="5"/>
      <c r="UTU83" s="5"/>
      <c r="UTV83" s="5"/>
      <c r="UTW83" s="5"/>
      <c r="UTX83" s="5"/>
      <c r="UTY83" s="5"/>
      <c r="UTZ83" s="5"/>
      <c r="UUA83" s="5"/>
      <c r="UUB83" s="5"/>
      <c r="UUC83" s="5"/>
      <c r="UUD83" s="5"/>
      <c r="UUE83" s="5"/>
      <c r="UUF83" s="5"/>
      <c r="UUG83" s="5"/>
      <c r="UUH83" s="5"/>
      <c r="UUI83" s="5"/>
      <c r="UUJ83" s="5"/>
      <c r="UUK83" s="5"/>
      <c r="UUL83" s="5"/>
      <c r="UUM83" s="5"/>
      <c r="UUN83" s="5"/>
      <c r="UUO83" s="5"/>
      <c r="UUP83" s="5"/>
      <c r="UUQ83" s="5"/>
      <c r="UUR83" s="5"/>
      <c r="UUS83" s="5"/>
      <c r="UUT83" s="5"/>
      <c r="UUU83" s="5"/>
      <c r="UUV83" s="5"/>
      <c r="UUW83" s="5"/>
      <c r="UUX83" s="5"/>
      <c r="UUY83" s="5"/>
      <c r="UUZ83" s="5"/>
      <c r="UVA83" s="5"/>
      <c r="UVB83" s="5"/>
      <c r="UVC83" s="5"/>
      <c r="UVD83" s="5"/>
      <c r="UVE83" s="5"/>
      <c r="UVF83" s="5"/>
      <c r="UVG83" s="5"/>
      <c r="UVH83" s="5"/>
      <c r="UVI83" s="5"/>
      <c r="UVJ83" s="5"/>
      <c r="UVK83" s="5"/>
      <c r="UVL83" s="5"/>
      <c r="UVM83" s="5"/>
      <c r="UVN83" s="5"/>
      <c r="UVO83" s="5"/>
      <c r="UVP83" s="5"/>
      <c r="UVQ83" s="5"/>
      <c r="UVR83" s="5"/>
      <c r="UVS83" s="5"/>
      <c r="UVT83" s="5"/>
      <c r="UVU83" s="5"/>
      <c r="UVV83" s="5"/>
      <c r="UVW83" s="5"/>
      <c r="UVX83" s="5"/>
      <c r="UVY83" s="5"/>
      <c r="UVZ83" s="5"/>
      <c r="UWA83" s="5"/>
      <c r="UWB83" s="5"/>
      <c r="UWC83" s="5"/>
      <c r="UWD83" s="5"/>
      <c r="UWE83" s="5"/>
      <c r="UWF83" s="5"/>
      <c r="UWG83" s="5"/>
      <c r="UWH83" s="5"/>
      <c r="UWI83" s="5"/>
      <c r="UWJ83" s="5"/>
      <c r="UWK83" s="5"/>
      <c r="UWL83" s="5"/>
      <c r="UWM83" s="5"/>
      <c r="UWN83" s="5"/>
      <c r="UWO83" s="5"/>
      <c r="UWP83" s="5"/>
      <c r="UWQ83" s="5"/>
      <c r="UWR83" s="5"/>
      <c r="UWS83" s="5"/>
      <c r="UWT83" s="5"/>
      <c r="UWU83" s="5"/>
      <c r="UWV83" s="5"/>
      <c r="UWW83" s="5"/>
      <c r="UWX83" s="5"/>
      <c r="UWY83" s="5"/>
      <c r="UWZ83" s="5"/>
      <c r="UXA83" s="5"/>
      <c r="UXB83" s="5"/>
      <c r="UXC83" s="5"/>
      <c r="UXD83" s="5"/>
      <c r="UXE83" s="5"/>
      <c r="UXF83" s="5"/>
      <c r="UXG83" s="5"/>
      <c r="UXH83" s="5"/>
      <c r="UXI83" s="5"/>
      <c r="UXJ83" s="5"/>
      <c r="UXK83" s="5"/>
      <c r="UXL83" s="5"/>
      <c r="UXM83" s="5"/>
      <c r="UXN83" s="5"/>
      <c r="UXO83" s="5"/>
      <c r="UXP83" s="5"/>
      <c r="UXQ83" s="5"/>
      <c r="UXR83" s="5"/>
      <c r="UXS83" s="5"/>
      <c r="UXT83" s="5"/>
      <c r="UXU83" s="5"/>
      <c r="UXV83" s="5"/>
      <c r="UXW83" s="5"/>
      <c r="UXX83" s="5"/>
      <c r="UXY83" s="5"/>
      <c r="UXZ83" s="5"/>
      <c r="UYA83" s="5"/>
      <c r="UYB83" s="5"/>
      <c r="UYC83" s="5"/>
      <c r="UYD83" s="5"/>
      <c r="UYE83" s="5"/>
      <c r="UYF83" s="5"/>
      <c r="UYG83" s="5"/>
      <c r="UYH83" s="5"/>
      <c r="UYI83" s="5"/>
      <c r="UYJ83" s="5"/>
      <c r="UYK83" s="5"/>
      <c r="UYL83" s="5"/>
      <c r="UYM83" s="5"/>
      <c r="UYN83" s="5"/>
      <c r="UYO83" s="5"/>
      <c r="UYP83" s="5"/>
      <c r="UYQ83" s="5"/>
      <c r="UYR83" s="5"/>
      <c r="UYS83" s="5"/>
      <c r="UYT83" s="5"/>
      <c r="UYU83" s="5"/>
      <c r="UYV83" s="5"/>
      <c r="UYW83" s="5"/>
      <c r="UYX83" s="5"/>
      <c r="UYY83" s="5"/>
      <c r="UYZ83" s="5"/>
      <c r="UZA83" s="5"/>
      <c r="UZB83" s="5"/>
      <c r="UZC83" s="5"/>
      <c r="UZD83" s="5"/>
      <c r="UZE83" s="5"/>
      <c r="UZF83" s="5"/>
      <c r="UZG83" s="5"/>
      <c r="UZH83" s="5"/>
      <c r="UZI83" s="5"/>
      <c r="UZJ83" s="5"/>
      <c r="UZK83" s="5"/>
      <c r="UZL83" s="5"/>
      <c r="UZM83" s="5"/>
      <c r="UZN83" s="5"/>
      <c r="UZO83" s="5"/>
      <c r="UZP83" s="5"/>
      <c r="UZQ83" s="5"/>
      <c r="UZR83" s="5"/>
      <c r="UZS83" s="5"/>
      <c r="UZT83" s="5"/>
      <c r="UZU83" s="5"/>
      <c r="UZV83" s="5"/>
      <c r="UZW83" s="5"/>
      <c r="UZX83" s="5"/>
      <c r="UZY83" s="5"/>
      <c r="UZZ83" s="5"/>
      <c r="VAA83" s="5"/>
      <c r="VAB83" s="5"/>
      <c r="VAC83" s="5"/>
      <c r="VAD83" s="5"/>
      <c r="VAE83" s="5"/>
      <c r="VAF83" s="5"/>
      <c r="VAG83" s="5"/>
      <c r="VAH83" s="5"/>
      <c r="VAI83" s="5"/>
      <c r="VAJ83" s="5"/>
      <c r="VAK83" s="5"/>
      <c r="VAL83" s="5"/>
      <c r="VAM83" s="5"/>
      <c r="VAN83" s="5"/>
      <c r="VAO83" s="5"/>
      <c r="VAP83" s="5"/>
      <c r="VAQ83" s="5"/>
      <c r="VAR83" s="5"/>
      <c r="VAS83" s="5"/>
      <c r="VAT83" s="5"/>
      <c r="VAU83" s="5"/>
      <c r="VAV83" s="5"/>
      <c r="VAW83" s="5"/>
      <c r="VAX83" s="5"/>
      <c r="VAY83" s="5"/>
      <c r="VAZ83" s="5"/>
      <c r="VBA83" s="5"/>
      <c r="VBB83" s="5"/>
      <c r="VBC83" s="5"/>
      <c r="VBD83" s="5"/>
      <c r="VBE83" s="5"/>
      <c r="VBF83" s="5"/>
      <c r="VBG83" s="5"/>
      <c r="VBH83" s="5"/>
      <c r="VBI83" s="5"/>
      <c r="VBJ83" s="5"/>
      <c r="VBK83" s="5"/>
      <c r="VBL83" s="5"/>
      <c r="VBM83" s="5"/>
      <c r="VBN83" s="5"/>
      <c r="VBO83" s="5"/>
      <c r="VBP83" s="5"/>
      <c r="VBQ83" s="5"/>
      <c r="VBR83" s="5"/>
      <c r="VBS83" s="5"/>
      <c r="VBT83" s="5"/>
      <c r="VBU83" s="5"/>
      <c r="VBV83" s="5"/>
      <c r="VBW83" s="5"/>
      <c r="VBX83" s="5"/>
      <c r="VBY83" s="5"/>
      <c r="VBZ83" s="5"/>
      <c r="VCA83" s="5"/>
      <c r="VCB83" s="5"/>
      <c r="VCC83" s="5"/>
      <c r="VCD83" s="5"/>
      <c r="VCE83" s="5"/>
      <c r="VCF83" s="5"/>
      <c r="VCG83" s="5"/>
      <c r="VCH83" s="5"/>
      <c r="VCI83" s="5"/>
      <c r="VCJ83" s="5"/>
      <c r="VCK83" s="5"/>
      <c r="VCL83" s="5"/>
      <c r="VCM83" s="5"/>
      <c r="VCN83" s="5"/>
      <c r="VCO83" s="5"/>
      <c r="VCP83" s="5"/>
      <c r="VCQ83" s="5"/>
      <c r="VCR83" s="5"/>
      <c r="VCS83" s="5"/>
      <c r="VCT83" s="5"/>
      <c r="VCU83" s="5"/>
      <c r="VCV83" s="5"/>
      <c r="VCW83" s="5"/>
      <c r="VCX83" s="5"/>
      <c r="VCY83" s="5"/>
      <c r="VCZ83" s="5"/>
      <c r="VDA83" s="5"/>
      <c r="VDB83" s="5"/>
      <c r="VDC83" s="5"/>
      <c r="VDD83" s="5"/>
      <c r="VDE83" s="5"/>
      <c r="VDF83" s="5"/>
      <c r="VDG83" s="5"/>
      <c r="VDH83" s="5"/>
      <c r="VDI83" s="5"/>
      <c r="VDJ83" s="5"/>
      <c r="VDK83" s="5"/>
      <c r="VDL83" s="5"/>
      <c r="VDM83" s="5"/>
      <c r="VDN83" s="5"/>
      <c r="VDO83" s="5"/>
      <c r="VDP83" s="5"/>
      <c r="VDQ83" s="5"/>
      <c r="VDR83" s="5"/>
      <c r="VDS83" s="5"/>
      <c r="VDT83" s="5"/>
      <c r="VDU83" s="5"/>
      <c r="VDV83" s="5"/>
      <c r="VDW83" s="5"/>
      <c r="VDX83" s="5"/>
      <c r="VDY83" s="5"/>
      <c r="VDZ83" s="5"/>
      <c r="VEA83" s="5"/>
      <c r="VEB83" s="5"/>
      <c r="VEC83" s="5"/>
      <c r="VED83" s="5"/>
      <c r="VEE83" s="5"/>
      <c r="VEF83" s="5"/>
      <c r="VEG83" s="5"/>
      <c r="VEH83" s="5"/>
      <c r="VEI83" s="5"/>
      <c r="VEJ83" s="5"/>
      <c r="VEK83" s="5"/>
      <c r="VEL83" s="5"/>
      <c r="VEM83" s="5"/>
      <c r="VEN83" s="5"/>
      <c r="VEO83" s="5"/>
      <c r="VEP83" s="5"/>
      <c r="VEQ83" s="5"/>
      <c r="VER83" s="5"/>
      <c r="VES83" s="5"/>
      <c r="VET83" s="5"/>
      <c r="VEU83" s="5"/>
      <c r="VEV83" s="5"/>
      <c r="VEW83" s="5"/>
      <c r="VEX83" s="5"/>
      <c r="VEY83" s="5"/>
      <c r="VEZ83" s="5"/>
      <c r="VFA83" s="5"/>
      <c r="VFB83" s="5"/>
      <c r="VFC83" s="5"/>
      <c r="VFD83" s="5"/>
      <c r="VFE83" s="5"/>
      <c r="VFF83" s="5"/>
      <c r="VFG83" s="5"/>
      <c r="VFH83" s="5"/>
      <c r="VFI83" s="5"/>
      <c r="VFJ83" s="5"/>
      <c r="VFK83" s="5"/>
      <c r="VFL83" s="5"/>
      <c r="VFM83" s="5"/>
      <c r="VFN83" s="5"/>
      <c r="VFO83" s="5"/>
      <c r="VFP83" s="5"/>
      <c r="VFQ83" s="5"/>
      <c r="VFR83" s="5"/>
      <c r="VFS83" s="5"/>
      <c r="VFT83" s="5"/>
      <c r="VFU83" s="5"/>
      <c r="VFV83" s="5"/>
      <c r="VFW83" s="5"/>
      <c r="VFX83" s="5"/>
      <c r="VFY83" s="5"/>
      <c r="VFZ83" s="5"/>
      <c r="VGA83" s="5"/>
      <c r="VGB83" s="5"/>
      <c r="VGC83" s="5"/>
      <c r="VGD83" s="5"/>
      <c r="VGE83" s="5"/>
      <c r="VGF83" s="5"/>
      <c r="VGG83" s="5"/>
      <c r="VGH83" s="5"/>
      <c r="VGI83" s="5"/>
      <c r="VGJ83" s="5"/>
      <c r="VGK83" s="5"/>
      <c r="VGL83" s="5"/>
      <c r="VGM83" s="5"/>
      <c r="VGN83" s="5"/>
      <c r="VGO83" s="5"/>
      <c r="VGP83" s="5"/>
      <c r="VGQ83" s="5"/>
      <c r="VGR83" s="5"/>
      <c r="VGS83" s="5"/>
      <c r="VGT83" s="5"/>
      <c r="VGU83" s="5"/>
      <c r="VGV83" s="5"/>
      <c r="VGW83" s="5"/>
      <c r="VGX83" s="5"/>
      <c r="VGY83" s="5"/>
      <c r="VGZ83" s="5"/>
      <c r="VHA83" s="5"/>
      <c r="VHB83" s="5"/>
      <c r="VHC83" s="5"/>
      <c r="VHD83" s="5"/>
      <c r="VHE83" s="5"/>
      <c r="VHF83" s="5"/>
      <c r="VHG83" s="5"/>
      <c r="VHH83" s="5"/>
      <c r="VHI83" s="5"/>
      <c r="VHJ83" s="5"/>
      <c r="VHK83" s="5"/>
      <c r="VHL83" s="5"/>
      <c r="VHM83" s="5"/>
      <c r="VHN83" s="5"/>
      <c r="VHO83" s="5"/>
      <c r="VHP83" s="5"/>
      <c r="VHQ83" s="5"/>
      <c r="VHR83" s="5"/>
      <c r="VHS83" s="5"/>
      <c r="VHT83" s="5"/>
      <c r="VHU83" s="5"/>
      <c r="VHV83" s="5"/>
      <c r="VHW83" s="5"/>
      <c r="VHX83" s="5"/>
      <c r="VHY83" s="5"/>
      <c r="VHZ83" s="5"/>
      <c r="VIA83" s="5"/>
      <c r="VIB83" s="5"/>
      <c r="VIC83" s="5"/>
      <c r="VID83" s="5"/>
      <c r="VIE83" s="5"/>
      <c r="VIF83" s="5"/>
      <c r="VIG83" s="5"/>
      <c r="VIH83" s="5"/>
      <c r="VII83" s="5"/>
      <c r="VIJ83" s="5"/>
      <c r="VIK83" s="5"/>
      <c r="VIL83" s="5"/>
      <c r="VIM83" s="5"/>
      <c r="VIN83" s="5"/>
      <c r="VIO83" s="5"/>
      <c r="VIP83" s="5"/>
      <c r="VIQ83" s="5"/>
      <c r="VIR83" s="5"/>
      <c r="VIS83" s="5"/>
      <c r="VIT83" s="5"/>
      <c r="VIU83" s="5"/>
      <c r="VIV83" s="5"/>
      <c r="VIW83" s="5"/>
      <c r="VIX83" s="5"/>
      <c r="VIY83" s="5"/>
      <c r="VIZ83" s="5"/>
      <c r="VJA83" s="5"/>
      <c r="VJB83" s="5"/>
      <c r="VJC83" s="5"/>
      <c r="VJD83" s="5"/>
      <c r="VJE83" s="5"/>
      <c r="VJF83" s="5"/>
      <c r="VJG83" s="5"/>
      <c r="VJH83" s="5"/>
      <c r="VJI83" s="5"/>
      <c r="VJJ83" s="5"/>
      <c r="VJK83" s="5"/>
      <c r="VJL83" s="5"/>
      <c r="VJM83" s="5"/>
      <c r="VJN83" s="5"/>
      <c r="VJO83" s="5"/>
      <c r="VJP83" s="5"/>
      <c r="VJQ83" s="5"/>
      <c r="VJR83" s="5"/>
      <c r="VJS83" s="5"/>
      <c r="VJT83" s="5"/>
      <c r="VJU83" s="5"/>
      <c r="VJV83" s="5"/>
      <c r="VJW83" s="5"/>
      <c r="VJX83" s="5"/>
      <c r="VJY83" s="5"/>
      <c r="VJZ83" s="5"/>
      <c r="VKA83" s="5"/>
      <c r="VKB83" s="5"/>
      <c r="VKC83" s="5"/>
      <c r="VKD83" s="5"/>
      <c r="VKE83" s="5"/>
      <c r="VKF83" s="5"/>
      <c r="VKG83" s="5"/>
      <c r="VKH83" s="5"/>
      <c r="VKI83" s="5"/>
      <c r="VKJ83" s="5"/>
      <c r="VKK83" s="5"/>
      <c r="VKL83" s="5"/>
      <c r="VKM83" s="5"/>
      <c r="VKN83" s="5"/>
      <c r="VKO83" s="5"/>
      <c r="VKP83" s="5"/>
      <c r="VKQ83" s="5"/>
      <c r="VKR83" s="5"/>
      <c r="VKS83" s="5"/>
      <c r="VKT83" s="5"/>
      <c r="VKU83" s="5"/>
      <c r="VKV83" s="5"/>
      <c r="VKW83" s="5"/>
      <c r="VKX83" s="5"/>
      <c r="VKY83" s="5"/>
      <c r="VKZ83" s="5"/>
      <c r="VLA83" s="5"/>
      <c r="VLB83" s="5"/>
      <c r="VLC83" s="5"/>
      <c r="VLD83" s="5"/>
      <c r="VLE83" s="5"/>
      <c r="VLF83" s="5"/>
      <c r="VLG83" s="5"/>
      <c r="VLH83" s="5"/>
      <c r="VLI83" s="5"/>
      <c r="VLJ83" s="5"/>
      <c r="VLK83" s="5"/>
      <c r="VLL83" s="5"/>
      <c r="VLM83" s="5"/>
      <c r="VLN83" s="5"/>
      <c r="VLO83" s="5"/>
      <c r="VLP83" s="5"/>
      <c r="VLQ83" s="5"/>
      <c r="VLR83" s="5"/>
      <c r="VLS83" s="5"/>
      <c r="VLT83" s="5"/>
      <c r="VLU83" s="5"/>
      <c r="VLV83" s="5"/>
      <c r="VLW83" s="5"/>
      <c r="VLX83" s="5"/>
      <c r="VLY83" s="5"/>
      <c r="VLZ83" s="5"/>
      <c r="VMA83" s="5"/>
      <c r="VMB83" s="5"/>
      <c r="VMC83" s="5"/>
      <c r="VMD83" s="5"/>
      <c r="VME83" s="5"/>
      <c r="VMF83" s="5"/>
      <c r="VMG83" s="5"/>
      <c r="VMH83" s="5"/>
      <c r="VMI83" s="5"/>
      <c r="VMJ83" s="5"/>
      <c r="VMK83" s="5"/>
      <c r="VML83" s="5"/>
      <c r="VMM83" s="5"/>
      <c r="VMN83" s="5"/>
      <c r="VMO83" s="5"/>
      <c r="VMP83" s="5"/>
      <c r="VMQ83" s="5"/>
      <c r="VMR83" s="5"/>
      <c r="VMS83" s="5"/>
      <c r="VMT83" s="5"/>
      <c r="VMU83" s="5"/>
      <c r="VMV83" s="5"/>
      <c r="VMW83" s="5"/>
      <c r="VMX83" s="5"/>
      <c r="VMY83" s="5"/>
      <c r="VMZ83" s="5"/>
      <c r="VNA83" s="5"/>
      <c r="VNB83" s="5"/>
      <c r="VNC83" s="5"/>
      <c r="VND83" s="5"/>
      <c r="VNE83" s="5"/>
      <c r="VNF83" s="5"/>
      <c r="VNG83" s="5"/>
      <c r="VNH83" s="5"/>
      <c r="VNI83" s="5"/>
      <c r="VNJ83" s="5"/>
      <c r="VNK83" s="5"/>
      <c r="VNL83" s="5"/>
      <c r="VNM83" s="5"/>
      <c r="VNN83" s="5"/>
      <c r="VNO83" s="5"/>
      <c r="VNP83" s="5"/>
      <c r="VNQ83" s="5"/>
      <c r="VNR83" s="5"/>
      <c r="VNS83" s="5"/>
      <c r="VNT83" s="5"/>
      <c r="VNU83" s="5"/>
      <c r="VNV83" s="5"/>
      <c r="VNW83" s="5"/>
      <c r="VNX83" s="5"/>
      <c r="VNY83" s="5"/>
      <c r="VNZ83" s="5"/>
      <c r="VOA83" s="5"/>
      <c r="VOB83" s="5"/>
      <c r="VOC83" s="5"/>
      <c r="VOD83" s="5"/>
      <c r="VOE83" s="5"/>
      <c r="VOF83" s="5"/>
      <c r="VOG83" s="5"/>
      <c r="VOH83" s="5"/>
      <c r="VOI83" s="5"/>
      <c r="VOJ83" s="5"/>
      <c r="VOK83" s="5"/>
      <c r="VOL83" s="5"/>
      <c r="VOM83" s="5"/>
      <c r="VON83" s="5"/>
      <c r="VOO83" s="5"/>
      <c r="VOP83" s="5"/>
      <c r="VOQ83" s="5"/>
      <c r="VOR83" s="5"/>
      <c r="VOS83" s="5"/>
      <c r="VOT83" s="5"/>
      <c r="VOU83" s="5"/>
      <c r="VOV83" s="5"/>
      <c r="VOW83" s="5"/>
      <c r="VOX83" s="5"/>
      <c r="VOY83" s="5"/>
      <c r="VOZ83" s="5"/>
      <c r="VPA83" s="5"/>
      <c r="VPB83" s="5"/>
      <c r="VPC83" s="5"/>
      <c r="VPD83" s="5"/>
      <c r="VPE83" s="5"/>
      <c r="VPF83" s="5"/>
      <c r="VPG83" s="5"/>
      <c r="VPH83" s="5"/>
      <c r="VPI83" s="5"/>
      <c r="VPJ83" s="5"/>
      <c r="VPK83" s="5"/>
      <c r="VPL83" s="5"/>
      <c r="VPM83" s="5"/>
      <c r="VPN83" s="5"/>
      <c r="VPO83" s="5"/>
      <c r="VPP83" s="5"/>
      <c r="VPQ83" s="5"/>
      <c r="VPR83" s="5"/>
      <c r="VPS83" s="5"/>
      <c r="VPT83" s="5"/>
      <c r="VPU83" s="5"/>
      <c r="VPV83" s="5"/>
      <c r="VPW83" s="5"/>
      <c r="VPX83" s="5"/>
      <c r="VPY83" s="5"/>
      <c r="VPZ83" s="5"/>
      <c r="VQA83" s="5"/>
      <c r="VQB83" s="5"/>
      <c r="VQC83" s="5"/>
      <c r="VQD83" s="5"/>
      <c r="VQE83" s="5"/>
      <c r="VQF83" s="5"/>
      <c r="VQG83" s="5"/>
      <c r="VQH83" s="5"/>
      <c r="VQI83" s="5"/>
      <c r="VQJ83" s="5"/>
      <c r="VQK83" s="5"/>
      <c r="VQL83" s="5"/>
      <c r="VQM83" s="5"/>
      <c r="VQN83" s="5"/>
      <c r="VQO83" s="5"/>
      <c r="VQP83" s="5"/>
      <c r="VQQ83" s="5"/>
      <c r="VQR83" s="5"/>
      <c r="VQS83" s="5"/>
      <c r="VQT83" s="5"/>
      <c r="VQU83" s="5"/>
      <c r="VQV83" s="5"/>
      <c r="VQW83" s="5"/>
      <c r="VQX83" s="5"/>
      <c r="VQY83" s="5"/>
      <c r="VQZ83" s="5"/>
      <c r="VRA83" s="5"/>
      <c r="VRB83" s="5"/>
      <c r="VRC83" s="5"/>
      <c r="VRD83" s="5"/>
      <c r="VRE83" s="5"/>
      <c r="VRF83" s="5"/>
      <c r="VRG83" s="5"/>
      <c r="VRH83" s="5"/>
      <c r="VRI83" s="5"/>
      <c r="VRJ83" s="5"/>
      <c r="VRK83" s="5"/>
      <c r="VRL83" s="5"/>
      <c r="VRM83" s="5"/>
      <c r="VRN83" s="5"/>
      <c r="VRO83" s="5"/>
      <c r="VRP83" s="5"/>
      <c r="VRQ83" s="5"/>
      <c r="VRR83" s="5"/>
      <c r="VRS83" s="5"/>
      <c r="VRT83" s="5"/>
      <c r="VRU83" s="5"/>
      <c r="VRV83" s="5"/>
      <c r="VRW83" s="5"/>
      <c r="VRX83" s="5"/>
      <c r="VRY83" s="5"/>
      <c r="VRZ83" s="5"/>
      <c r="VSA83" s="5"/>
      <c r="VSB83" s="5"/>
      <c r="VSC83" s="5"/>
      <c r="VSD83" s="5"/>
      <c r="VSE83" s="5"/>
      <c r="VSF83" s="5"/>
      <c r="VSG83" s="5"/>
      <c r="VSH83" s="5"/>
      <c r="VSI83" s="5"/>
      <c r="VSJ83" s="5"/>
      <c r="VSK83" s="5"/>
      <c r="VSL83" s="5"/>
      <c r="VSM83" s="5"/>
      <c r="VSN83" s="5"/>
      <c r="VSO83" s="5"/>
      <c r="VSP83" s="5"/>
      <c r="VSQ83" s="5"/>
      <c r="VSR83" s="5"/>
      <c r="VSS83" s="5"/>
      <c r="VST83" s="5"/>
      <c r="VSU83" s="5"/>
      <c r="VSV83" s="5"/>
      <c r="VSW83" s="5"/>
      <c r="VSX83" s="5"/>
      <c r="VSY83" s="5"/>
      <c r="VSZ83" s="5"/>
      <c r="VTA83" s="5"/>
      <c r="VTB83" s="5"/>
      <c r="VTC83" s="5"/>
      <c r="VTD83" s="5"/>
      <c r="VTE83" s="5"/>
      <c r="VTF83" s="5"/>
      <c r="VTG83" s="5"/>
      <c r="VTH83" s="5"/>
      <c r="VTI83" s="5"/>
      <c r="VTJ83" s="5"/>
      <c r="VTK83" s="5"/>
      <c r="VTL83" s="5"/>
      <c r="VTM83" s="5"/>
      <c r="VTN83" s="5"/>
      <c r="VTO83" s="5"/>
      <c r="VTP83" s="5"/>
      <c r="VTQ83" s="5"/>
      <c r="VTR83" s="5"/>
      <c r="VTS83" s="5"/>
      <c r="VTT83" s="5"/>
      <c r="VTU83" s="5"/>
      <c r="VTV83" s="5"/>
      <c r="VTW83" s="5"/>
      <c r="VTX83" s="5"/>
      <c r="VTY83" s="5"/>
      <c r="VTZ83" s="5"/>
      <c r="VUA83" s="5"/>
      <c r="VUB83" s="5"/>
      <c r="VUC83" s="5"/>
      <c r="VUD83" s="5"/>
      <c r="VUE83" s="5"/>
      <c r="VUF83" s="5"/>
      <c r="VUG83" s="5"/>
      <c r="VUH83" s="5"/>
      <c r="VUI83" s="5"/>
      <c r="VUJ83" s="5"/>
      <c r="VUK83" s="5"/>
      <c r="VUL83" s="5"/>
      <c r="VUM83" s="5"/>
      <c r="VUN83" s="5"/>
      <c r="VUO83" s="5"/>
      <c r="VUP83" s="5"/>
      <c r="VUQ83" s="5"/>
      <c r="VUR83" s="5"/>
      <c r="VUS83" s="5"/>
      <c r="VUT83" s="5"/>
      <c r="VUU83" s="5"/>
      <c r="VUV83" s="5"/>
      <c r="VUW83" s="5"/>
      <c r="VUX83" s="5"/>
      <c r="VUY83" s="5"/>
      <c r="VUZ83" s="5"/>
      <c r="VVA83" s="5"/>
      <c r="VVB83" s="5"/>
      <c r="VVC83" s="5"/>
      <c r="VVD83" s="5"/>
      <c r="VVE83" s="5"/>
      <c r="VVF83" s="5"/>
      <c r="VVG83" s="5"/>
      <c r="VVH83" s="5"/>
      <c r="VVI83" s="5"/>
      <c r="VVJ83" s="5"/>
      <c r="VVK83" s="5"/>
      <c r="VVL83" s="5"/>
      <c r="VVM83" s="5"/>
      <c r="VVN83" s="5"/>
      <c r="VVO83" s="5"/>
      <c r="VVP83" s="5"/>
      <c r="VVQ83" s="5"/>
      <c r="VVR83" s="5"/>
      <c r="VVS83" s="5"/>
      <c r="VVT83" s="5"/>
      <c r="VVU83" s="5"/>
      <c r="VVV83" s="5"/>
      <c r="VVW83" s="5"/>
      <c r="VVX83" s="5"/>
      <c r="VVY83" s="5"/>
      <c r="VVZ83" s="5"/>
      <c r="VWA83" s="5"/>
      <c r="VWB83" s="5"/>
      <c r="VWC83" s="5"/>
      <c r="VWD83" s="5"/>
      <c r="VWE83" s="5"/>
      <c r="VWF83" s="5"/>
      <c r="VWG83" s="5"/>
      <c r="VWH83" s="5"/>
      <c r="VWI83" s="5"/>
      <c r="VWJ83" s="5"/>
      <c r="VWK83" s="5"/>
      <c r="VWL83" s="5"/>
      <c r="VWM83" s="5"/>
      <c r="VWN83" s="5"/>
      <c r="VWO83" s="5"/>
      <c r="VWP83" s="5"/>
      <c r="VWQ83" s="5"/>
      <c r="VWR83" s="5"/>
      <c r="VWS83" s="5"/>
      <c r="VWT83" s="5"/>
      <c r="VWU83" s="5"/>
      <c r="VWV83" s="5"/>
      <c r="VWW83" s="5"/>
      <c r="VWX83" s="5"/>
      <c r="VWY83" s="5"/>
      <c r="VWZ83" s="5"/>
      <c r="VXA83" s="5"/>
      <c r="VXB83" s="5"/>
      <c r="VXC83" s="5"/>
      <c r="VXD83" s="5"/>
      <c r="VXE83" s="5"/>
      <c r="VXF83" s="5"/>
      <c r="VXG83" s="5"/>
      <c r="VXH83" s="5"/>
      <c r="VXI83" s="5"/>
      <c r="VXJ83" s="5"/>
      <c r="VXK83" s="5"/>
      <c r="VXL83" s="5"/>
      <c r="VXM83" s="5"/>
      <c r="VXN83" s="5"/>
      <c r="VXO83" s="5"/>
      <c r="VXP83" s="5"/>
      <c r="VXQ83" s="5"/>
      <c r="VXR83" s="5"/>
      <c r="VXS83" s="5"/>
      <c r="VXT83" s="5"/>
      <c r="VXU83" s="5"/>
      <c r="VXV83" s="5"/>
      <c r="VXW83" s="5"/>
      <c r="VXX83" s="5"/>
      <c r="VXY83" s="5"/>
      <c r="VXZ83" s="5"/>
      <c r="VYA83" s="5"/>
      <c r="VYB83" s="5"/>
      <c r="VYC83" s="5"/>
      <c r="VYD83" s="5"/>
      <c r="VYE83" s="5"/>
      <c r="VYF83" s="5"/>
      <c r="VYG83" s="5"/>
      <c r="VYH83" s="5"/>
      <c r="VYI83" s="5"/>
      <c r="VYJ83" s="5"/>
      <c r="VYK83" s="5"/>
      <c r="VYL83" s="5"/>
      <c r="VYM83" s="5"/>
      <c r="VYN83" s="5"/>
      <c r="VYO83" s="5"/>
      <c r="VYP83" s="5"/>
      <c r="VYQ83" s="5"/>
      <c r="VYR83" s="5"/>
      <c r="VYS83" s="5"/>
      <c r="VYT83" s="5"/>
      <c r="VYU83" s="5"/>
      <c r="VYV83" s="5"/>
      <c r="VYW83" s="5"/>
      <c r="VYX83" s="5"/>
      <c r="VYY83" s="5"/>
      <c r="VYZ83" s="5"/>
      <c r="VZA83" s="5"/>
      <c r="VZB83" s="5"/>
      <c r="VZC83" s="5"/>
      <c r="VZD83" s="5"/>
      <c r="VZE83" s="5"/>
      <c r="VZF83" s="5"/>
      <c r="VZG83" s="5"/>
      <c r="VZH83" s="5"/>
      <c r="VZI83" s="5"/>
      <c r="VZJ83" s="5"/>
      <c r="VZK83" s="5"/>
      <c r="VZL83" s="5"/>
      <c r="VZM83" s="5"/>
      <c r="VZN83" s="5"/>
      <c r="VZO83" s="5"/>
      <c r="VZP83" s="5"/>
      <c r="VZQ83" s="5"/>
      <c r="VZR83" s="5"/>
      <c r="VZS83" s="5"/>
      <c r="VZT83" s="5"/>
      <c r="VZU83" s="5"/>
      <c r="VZV83" s="5"/>
      <c r="VZW83" s="5"/>
      <c r="VZX83" s="5"/>
      <c r="VZY83" s="5"/>
      <c r="VZZ83" s="5"/>
      <c r="WAA83" s="5"/>
      <c r="WAB83" s="5"/>
      <c r="WAC83" s="5"/>
      <c r="WAD83" s="5"/>
      <c r="WAE83" s="5"/>
      <c r="WAF83" s="5"/>
      <c r="WAG83" s="5"/>
      <c r="WAH83" s="5"/>
      <c r="WAI83" s="5"/>
      <c r="WAJ83" s="5"/>
      <c r="WAK83" s="5"/>
      <c r="WAL83" s="5"/>
      <c r="WAM83" s="5"/>
      <c r="WAN83" s="5"/>
      <c r="WAO83" s="5"/>
      <c r="WAP83" s="5"/>
      <c r="WAQ83" s="5"/>
      <c r="WAR83" s="5"/>
      <c r="WAS83" s="5"/>
      <c r="WAT83" s="5"/>
      <c r="WAU83" s="5"/>
      <c r="WAV83" s="5"/>
      <c r="WAW83" s="5"/>
      <c r="WAX83" s="5"/>
      <c r="WAY83" s="5"/>
      <c r="WAZ83" s="5"/>
      <c r="WBA83" s="5"/>
      <c r="WBB83" s="5"/>
      <c r="WBC83" s="5"/>
      <c r="WBD83" s="5"/>
      <c r="WBE83" s="5"/>
      <c r="WBF83" s="5"/>
      <c r="WBG83" s="5"/>
      <c r="WBH83" s="5"/>
      <c r="WBI83" s="5"/>
      <c r="WBJ83" s="5"/>
      <c r="WBK83" s="5"/>
      <c r="WBL83" s="5"/>
      <c r="WBM83" s="5"/>
      <c r="WBN83" s="5"/>
      <c r="WBO83" s="5"/>
      <c r="WBP83" s="5"/>
      <c r="WBQ83" s="5"/>
      <c r="WBR83" s="5"/>
      <c r="WBS83" s="5"/>
      <c r="WBT83" s="5"/>
      <c r="WBU83" s="5"/>
      <c r="WBV83" s="5"/>
      <c r="WBW83" s="5"/>
      <c r="WBX83" s="5"/>
      <c r="WBY83" s="5"/>
      <c r="WBZ83" s="5"/>
      <c r="WCA83" s="5"/>
      <c r="WCB83" s="5"/>
      <c r="WCC83" s="5"/>
      <c r="WCD83" s="5"/>
      <c r="WCE83" s="5"/>
      <c r="WCF83" s="5"/>
      <c r="WCG83" s="5"/>
      <c r="WCH83" s="5"/>
      <c r="WCI83" s="5"/>
      <c r="WCJ83" s="5"/>
      <c r="WCK83" s="5"/>
      <c r="WCL83" s="5"/>
      <c r="WCM83" s="5"/>
      <c r="WCN83" s="5"/>
      <c r="WCO83" s="5"/>
      <c r="WCP83" s="5"/>
      <c r="WCQ83" s="5"/>
      <c r="WCR83" s="5"/>
      <c r="WCS83" s="5"/>
      <c r="WCT83" s="5"/>
      <c r="WCU83" s="5"/>
      <c r="WCV83" s="5"/>
      <c r="WCW83" s="5"/>
      <c r="WCX83" s="5"/>
      <c r="WCY83" s="5"/>
      <c r="WCZ83" s="5"/>
      <c r="WDA83" s="5"/>
      <c r="WDB83" s="5"/>
      <c r="WDC83" s="5"/>
      <c r="WDD83" s="5"/>
      <c r="WDE83" s="5"/>
      <c r="WDF83" s="5"/>
      <c r="WDG83" s="5"/>
      <c r="WDH83" s="5"/>
      <c r="WDI83" s="5"/>
      <c r="WDJ83" s="5"/>
      <c r="WDK83" s="5"/>
      <c r="WDL83" s="5"/>
      <c r="WDM83" s="5"/>
      <c r="WDN83" s="5"/>
      <c r="WDO83" s="5"/>
      <c r="WDP83" s="5"/>
      <c r="WDQ83" s="5"/>
      <c r="WDR83" s="5"/>
      <c r="WDS83" s="5"/>
      <c r="WDT83" s="5"/>
      <c r="WDU83" s="5"/>
      <c r="WDV83" s="5"/>
      <c r="WDW83" s="5"/>
      <c r="WDX83" s="5"/>
      <c r="WDY83" s="5"/>
      <c r="WDZ83" s="5"/>
      <c r="WEA83" s="5"/>
      <c r="WEB83" s="5"/>
      <c r="WEC83" s="5"/>
      <c r="WED83" s="5"/>
      <c r="WEE83" s="5"/>
      <c r="WEF83" s="5"/>
      <c r="WEG83" s="5"/>
      <c r="WEH83" s="5"/>
      <c r="WEI83" s="5"/>
      <c r="WEJ83" s="5"/>
      <c r="WEK83" s="5"/>
      <c r="WEL83" s="5"/>
      <c r="WEM83" s="5"/>
      <c r="WEN83" s="5"/>
      <c r="WEO83" s="5"/>
      <c r="WEP83" s="5"/>
      <c r="WEQ83" s="5"/>
      <c r="WER83" s="5"/>
      <c r="WES83" s="5"/>
      <c r="WET83" s="5"/>
      <c r="WEU83" s="5"/>
      <c r="WEV83" s="5"/>
      <c r="WEW83" s="5"/>
      <c r="WEX83" s="5"/>
      <c r="WEY83" s="5"/>
      <c r="WEZ83" s="5"/>
      <c r="WFA83" s="5"/>
      <c r="WFB83" s="5"/>
      <c r="WFC83" s="5"/>
      <c r="WFD83" s="5"/>
      <c r="WFE83" s="5"/>
      <c r="WFF83" s="5"/>
      <c r="WFG83" s="5"/>
      <c r="WFH83" s="5"/>
      <c r="WFI83" s="5"/>
      <c r="WFJ83" s="5"/>
      <c r="WFK83" s="5"/>
      <c r="WFL83" s="5"/>
      <c r="WFM83" s="5"/>
      <c r="WFN83" s="5"/>
      <c r="WFO83" s="5"/>
      <c r="WFP83" s="5"/>
      <c r="WFQ83" s="5"/>
      <c r="WFR83" s="5"/>
      <c r="WFS83" s="5"/>
      <c r="WFT83" s="5"/>
      <c r="WFU83" s="5"/>
      <c r="WFV83" s="5"/>
      <c r="WFW83" s="5"/>
      <c r="WFX83" s="5"/>
      <c r="WFY83" s="5"/>
      <c r="WFZ83" s="5"/>
      <c r="WGA83" s="5"/>
      <c r="WGB83" s="5"/>
      <c r="WGC83" s="5"/>
      <c r="WGD83" s="5"/>
      <c r="WGE83" s="5"/>
      <c r="WGF83" s="5"/>
      <c r="WGG83" s="5"/>
      <c r="WGH83" s="5"/>
      <c r="WGI83" s="5"/>
      <c r="WGJ83" s="5"/>
      <c r="WGK83" s="5"/>
      <c r="WGL83" s="5"/>
      <c r="WGM83" s="5"/>
      <c r="WGN83" s="5"/>
      <c r="WGO83" s="5"/>
      <c r="WGP83" s="5"/>
      <c r="WGQ83" s="5"/>
      <c r="WGR83" s="5"/>
      <c r="WGS83" s="5"/>
      <c r="WGT83" s="5"/>
      <c r="WGU83" s="5"/>
      <c r="WGV83" s="5"/>
      <c r="WGW83" s="5"/>
      <c r="WGX83" s="5"/>
      <c r="WGY83" s="5"/>
      <c r="WGZ83" s="5"/>
      <c r="WHA83" s="5"/>
      <c r="WHB83" s="5"/>
      <c r="WHC83" s="5"/>
      <c r="WHD83" s="5"/>
      <c r="WHE83" s="5"/>
      <c r="WHF83" s="5"/>
      <c r="WHG83" s="5"/>
      <c r="WHH83" s="5"/>
      <c r="WHI83" s="5"/>
      <c r="WHJ83" s="5"/>
      <c r="WHK83" s="5"/>
      <c r="WHL83" s="5"/>
      <c r="WHM83" s="5"/>
      <c r="WHN83" s="5"/>
      <c r="WHO83" s="5"/>
      <c r="WHP83" s="5"/>
      <c r="WHQ83" s="5"/>
      <c r="WHR83" s="5"/>
      <c r="WHS83" s="5"/>
      <c r="WHT83" s="5"/>
      <c r="WHU83" s="5"/>
      <c r="WHV83" s="5"/>
      <c r="WHW83" s="5"/>
      <c r="WHX83" s="5"/>
      <c r="WHY83" s="5"/>
      <c r="WHZ83" s="5"/>
      <c r="WIA83" s="5"/>
      <c r="WIB83" s="5"/>
      <c r="WIC83" s="5"/>
      <c r="WID83" s="5"/>
      <c r="WIE83" s="5"/>
      <c r="WIF83" s="5"/>
      <c r="WIG83" s="5"/>
      <c r="WIH83" s="5"/>
      <c r="WII83" s="5"/>
      <c r="WIJ83" s="5"/>
      <c r="WIK83" s="5"/>
      <c r="WIL83" s="5"/>
      <c r="WIM83" s="5"/>
      <c r="WIN83" s="5"/>
      <c r="WIO83" s="5"/>
      <c r="WIP83" s="5"/>
      <c r="WIQ83" s="5"/>
      <c r="WIR83" s="5"/>
      <c r="WIS83" s="5"/>
      <c r="WIT83" s="5"/>
      <c r="WIU83" s="5"/>
      <c r="WIV83" s="5"/>
      <c r="WIW83" s="5"/>
      <c r="WIX83" s="5"/>
      <c r="WIY83" s="5"/>
      <c r="WIZ83" s="5"/>
      <c r="WJA83" s="5"/>
      <c r="WJB83" s="5"/>
      <c r="WJC83" s="5"/>
      <c r="WJD83" s="5"/>
      <c r="WJE83" s="5"/>
      <c r="WJF83" s="5"/>
      <c r="WJG83" s="5"/>
      <c r="WJH83" s="5"/>
      <c r="WJI83" s="5"/>
      <c r="WJJ83" s="5"/>
      <c r="WJK83" s="5"/>
      <c r="WJL83" s="5"/>
      <c r="WJM83" s="5"/>
      <c r="WJN83" s="5"/>
      <c r="WJO83" s="5"/>
      <c r="WJP83" s="5"/>
      <c r="WJQ83" s="5"/>
      <c r="WJR83" s="5"/>
      <c r="WJS83" s="5"/>
      <c r="WJT83" s="5"/>
      <c r="WJU83" s="5"/>
      <c r="WJV83" s="5"/>
      <c r="WJW83" s="5"/>
      <c r="WJX83" s="5"/>
      <c r="WJY83" s="5"/>
      <c r="WJZ83" s="5"/>
      <c r="WKA83" s="5"/>
      <c r="WKB83" s="5"/>
      <c r="WKC83" s="5"/>
      <c r="WKD83" s="5"/>
      <c r="WKE83" s="5"/>
      <c r="WKF83" s="5"/>
      <c r="WKG83" s="5"/>
      <c r="WKH83" s="5"/>
      <c r="WKI83" s="5"/>
      <c r="WKJ83" s="5"/>
      <c r="WKK83" s="5"/>
      <c r="WKL83" s="5"/>
      <c r="WKM83" s="5"/>
      <c r="WKN83" s="5"/>
      <c r="WKO83" s="5"/>
      <c r="WKP83" s="5"/>
      <c r="WKQ83" s="5"/>
      <c r="WKR83" s="5"/>
      <c r="WKS83" s="5"/>
      <c r="WKT83" s="5"/>
      <c r="WKU83" s="5"/>
      <c r="WKV83" s="5"/>
      <c r="WKW83" s="5"/>
      <c r="WKX83" s="5"/>
      <c r="WKY83" s="5"/>
      <c r="WKZ83" s="5"/>
      <c r="WLA83" s="5"/>
      <c r="WLB83" s="5"/>
      <c r="WLC83" s="5"/>
      <c r="WLD83" s="5"/>
      <c r="WLE83" s="5"/>
      <c r="WLF83" s="5"/>
      <c r="WLG83" s="5"/>
      <c r="WLH83" s="5"/>
      <c r="WLI83" s="5"/>
      <c r="WLJ83" s="5"/>
      <c r="WLK83" s="5"/>
      <c r="WLL83" s="5"/>
      <c r="WLM83" s="5"/>
      <c r="WLN83" s="5"/>
      <c r="WLO83" s="5"/>
      <c r="WLP83" s="5"/>
      <c r="WLQ83" s="5"/>
      <c r="WLR83" s="5"/>
      <c r="WLS83" s="5"/>
      <c r="WLT83" s="5"/>
      <c r="WLU83" s="5"/>
      <c r="WLV83" s="5"/>
      <c r="WLW83" s="5"/>
      <c r="WLX83" s="5"/>
      <c r="WLY83" s="5"/>
      <c r="WLZ83" s="5"/>
      <c r="WMA83" s="5"/>
      <c r="WMB83" s="5"/>
      <c r="WMC83" s="5"/>
      <c r="WMD83" s="5"/>
      <c r="WME83" s="5"/>
      <c r="WMF83" s="5"/>
      <c r="WMG83" s="5"/>
      <c r="WMH83" s="5"/>
      <c r="WMI83" s="5"/>
      <c r="WMJ83" s="5"/>
      <c r="WMK83" s="5"/>
      <c r="WML83" s="5"/>
      <c r="WMM83" s="5"/>
      <c r="WMN83" s="5"/>
      <c r="WMO83" s="5"/>
      <c r="WMP83" s="5"/>
      <c r="WMQ83" s="5"/>
      <c r="WMR83" s="5"/>
      <c r="WMS83" s="5"/>
      <c r="WMT83" s="5"/>
      <c r="WMU83" s="5"/>
      <c r="WMV83" s="5"/>
      <c r="WMW83" s="5"/>
      <c r="WMX83" s="5"/>
      <c r="WMY83" s="5"/>
      <c r="WMZ83" s="5"/>
      <c r="WNA83" s="5"/>
      <c r="WNB83" s="5"/>
      <c r="WNC83" s="5"/>
      <c r="WND83" s="5"/>
      <c r="WNE83" s="5"/>
      <c r="WNF83" s="5"/>
      <c r="WNG83" s="5"/>
      <c r="WNH83" s="5"/>
      <c r="WNI83" s="5"/>
      <c r="WNJ83" s="5"/>
      <c r="WNK83" s="5"/>
      <c r="WNL83" s="5"/>
      <c r="WNM83" s="5"/>
      <c r="WNN83" s="5"/>
      <c r="WNO83" s="5"/>
      <c r="WNP83" s="5"/>
      <c r="WNQ83" s="5"/>
      <c r="WNR83" s="5"/>
      <c r="WNS83" s="5"/>
      <c r="WNT83" s="5"/>
      <c r="WNU83" s="5"/>
      <c r="WNV83" s="5"/>
      <c r="WNW83" s="5"/>
      <c r="WNX83" s="5"/>
      <c r="WNY83" s="5"/>
      <c r="WNZ83" s="5"/>
      <c r="WOA83" s="5"/>
      <c r="WOB83" s="5"/>
      <c r="WOC83" s="5"/>
      <c r="WOD83" s="5"/>
      <c r="WOE83" s="5"/>
      <c r="WOF83" s="5"/>
      <c r="WOG83" s="5"/>
      <c r="WOH83" s="5"/>
      <c r="WOI83" s="5"/>
      <c r="WOJ83" s="5"/>
      <c r="WOK83" s="5"/>
      <c r="WOL83" s="5"/>
      <c r="WOM83" s="5"/>
      <c r="WON83" s="5"/>
      <c r="WOO83" s="5"/>
      <c r="WOP83" s="5"/>
      <c r="WOQ83" s="5"/>
      <c r="WOR83" s="5"/>
      <c r="WOS83" s="5"/>
      <c r="WOT83" s="5"/>
      <c r="WOU83" s="5"/>
      <c r="WOV83" s="5"/>
      <c r="WOW83" s="5"/>
      <c r="WOX83" s="5"/>
      <c r="WOY83" s="5"/>
      <c r="WOZ83" s="5"/>
      <c r="WPA83" s="5"/>
      <c r="WPB83" s="5"/>
      <c r="WPC83" s="5"/>
      <c r="WPD83" s="5"/>
      <c r="WPE83" s="5"/>
      <c r="WPF83" s="5"/>
      <c r="WPG83" s="5"/>
      <c r="WPH83" s="5"/>
      <c r="WPI83" s="5"/>
      <c r="WPJ83" s="5"/>
      <c r="WPK83" s="5"/>
      <c r="WPL83" s="5"/>
      <c r="WPM83" s="5"/>
      <c r="WPN83" s="5"/>
      <c r="WPO83" s="5"/>
      <c r="WPP83" s="5"/>
      <c r="WPQ83" s="5"/>
      <c r="WPR83" s="5"/>
      <c r="WPS83" s="5"/>
      <c r="WPT83" s="5"/>
      <c r="WPU83" s="5"/>
      <c r="WPV83" s="5"/>
      <c r="WPW83" s="5"/>
      <c r="WPX83" s="5"/>
      <c r="WPY83" s="5"/>
      <c r="WPZ83" s="5"/>
      <c r="WQA83" s="5"/>
      <c r="WQB83" s="5"/>
      <c r="WQC83" s="5"/>
      <c r="WQD83" s="5"/>
      <c r="WQE83" s="5"/>
      <c r="WQF83" s="5"/>
      <c r="WQG83" s="5"/>
      <c r="WQH83" s="5"/>
      <c r="WQI83" s="5"/>
      <c r="WQJ83" s="5"/>
      <c r="WQK83" s="5"/>
      <c r="WQL83" s="5"/>
      <c r="WQM83" s="5"/>
      <c r="WQN83" s="5"/>
      <c r="WQO83" s="5"/>
      <c r="WQP83" s="5"/>
      <c r="WQQ83" s="5"/>
      <c r="WQR83" s="5"/>
      <c r="WQS83" s="5"/>
      <c r="WQT83" s="5"/>
      <c r="WQU83" s="5"/>
      <c r="WQV83" s="5"/>
      <c r="WQW83" s="5"/>
      <c r="WQX83" s="5"/>
      <c r="WQY83" s="5"/>
      <c r="WQZ83" s="5"/>
      <c r="WRA83" s="5"/>
      <c r="WRB83" s="5"/>
      <c r="WRC83" s="5"/>
      <c r="WRD83" s="5"/>
      <c r="WRE83" s="5"/>
      <c r="WRF83" s="5"/>
      <c r="WRG83" s="5"/>
      <c r="WRH83" s="5"/>
      <c r="WRI83" s="5"/>
      <c r="WRJ83" s="5"/>
      <c r="WRK83" s="5"/>
      <c r="WRL83" s="5"/>
      <c r="WRM83" s="5"/>
      <c r="WRN83" s="5"/>
      <c r="WRO83" s="5"/>
      <c r="WRP83" s="5"/>
      <c r="WRQ83" s="5"/>
      <c r="WRR83" s="5"/>
      <c r="WRS83" s="5"/>
      <c r="WRT83" s="5"/>
      <c r="WRU83" s="5"/>
      <c r="WRV83" s="5"/>
      <c r="WRW83" s="5"/>
      <c r="WRX83" s="5"/>
      <c r="WRY83" s="5"/>
      <c r="WRZ83" s="5"/>
      <c r="WSA83" s="5"/>
      <c r="WSB83" s="5"/>
      <c r="WSC83" s="5"/>
      <c r="WSD83" s="5"/>
      <c r="WSE83" s="5"/>
      <c r="WSF83" s="5"/>
      <c r="WSG83" s="5"/>
      <c r="WSH83" s="5"/>
      <c r="WSI83" s="5"/>
      <c r="WSJ83" s="5"/>
      <c r="WSK83" s="5"/>
      <c r="WSL83" s="5"/>
      <c r="WSM83" s="5"/>
      <c r="WSN83" s="5"/>
      <c r="WSO83" s="5"/>
      <c r="WSP83" s="5"/>
      <c r="WSQ83" s="5"/>
      <c r="WSR83" s="5"/>
      <c r="WSS83" s="5"/>
      <c r="WST83" s="5"/>
      <c r="WSU83" s="5"/>
      <c r="WSV83" s="5"/>
      <c r="WSW83" s="5"/>
      <c r="WSX83" s="5"/>
      <c r="WSY83" s="5"/>
      <c r="WSZ83" s="5"/>
      <c r="WTA83" s="5"/>
      <c r="WTB83" s="5"/>
      <c r="WTC83" s="5"/>
      <c r="WTD83" s="5"/>
      <c r="WTE83" s="5"/>
      <c r="WTF83" s="5"/>
      <c r="WTG83" s="5"/>
      <c r="WTH83" s="5"/>
      <c r="WTI83" s="5"/>
      <c r="WTJ83" s="5"/>
      <c r="WTK83" s="5"/>
      <c r="WTL83" s="5"/>
      <c r="WTM83" s="5"/>
      <c r="WTN83" s="5"/>
      <c r="WTO83" s="5"/>
      <c r="WTP83" s="5"/>
      <c r="WTQ83" s="5"/>
      <c r="WTR83" s="5"/>
      <c r="WTS83" s="5"/>
      <c r="WTT83" s="5"/>
      <c r="WTU83" s="5"/>
      <c r="WTV83" s="5"/>
      <c r="WTW83" s="5"/>
      <c r="WTX83" s="5"/>
      <c r="WTY83" s="5"/>
      <c r="WTZ83" s="5"/>
      <c r="WUA83" s="5"/>
      <c r="WUB83" s="5"/>
      <c r="WUC83" s="5"/>
      <c r="WUD83" s="5"/>
      <c r="WUE83" s="5"/>
      <c r="WUF83" s="5"/>
      <c r="WUG83" s="5"/>
      <c r="WUH83" s="5"/>
      <c r="WUI83" s="5"/>
      <c r="WUJ83" s="5"/>
      <c r="WUK83" s="5"/>
      <c r="WUL83" s="5"/>
      <c r="WUM83" s="5"/>
      <c r="WUN83" s="5"/>
      <c r="WUO83" s="5"/>
      <c r="WUP83" s="5"/>
      <c r="WUQ83" s="5"/>
      <c r="WUR83" s="5"/>
      <c r="WUS83" s="5"/>
      <c r="WUT83" s="5"/>
      <c r="WUU83" s="5"/>
      <c r="WUV83" s="5"/>
      <c r="WUW83" s="5"/>
      <c r="WUX83" s="5"/>
      <c r="WUY83" s="5"/>
      <c r="WUZ83" s="5"/>
      <c r="WVA83" s="5"/>
      <c r="WVB83" s="5"/>
      <c r="WVC83" s="5"/>
      <c r="WVD83" s="5"/>
      <c r="WVE83" s="5"/>
      <c r="WVF83" s="5"/>
      <c r="WVG83" s="5"/>
      <c r="WVH83" s="5"/>
      <c r="WVI83" s="5"/>
      <c r="WVJ83" s="5"/>
      <c r="WVK83" s="5"/>
      <c r="WVL83" s="5"/>
      <c r="WVM83" s="5"/>
      <c r="WVN83" s="5"/>
      <c r="WVO83" s="5"/>
      <c r="WVP83" s="5"/>
      <c r="WVQ83" s="5"/>
      <c r="WVR83" s="5"/>
      <c r="WVS83" s="5"/>
      <c r="WVT83" s="5"/>
      <c r="WVU83" s="5"/>
      <c r="WVV83" s="5"/>
      <c r="WVW83" s="5"/>
      <c r="WVX83" s="5"/>
      <c r="WVY83" s="5"/>
      <c r="WVZ83" s="5"/>
      <c r="WWA83" s="5"/>
      <c r="WWB83" s="5"/>
      <c r="WWC83" s="5"/>
      <c r="WWD83" s="5"/>
      <c r="WWE83" s="5"/>
      <c r="WWF83" s="5"/>
      <c r="WWG83" s="5"/>
      <c r="WWH83" s="5"/>
      <c r="WWI83" s="5"/>
      <c r="WWJ83" s="5"/>
      <c r="WWK83" s="5"/>
      <c r="WWL83" s="5"/>
      <c r="WWM83" s="5"/>
      <c r="WWN83" s="5"/>
      <c r="WWO83" s="5"/>
      <c r="WWP83" s="5"/>
      <c r="WWQ83" s="5"/>
      <c r="WWR83" s="5"/>
      <c r="WWS83" s="5"/>
      <c r="WWT83" s="5"/>
      <c r="WWU83" s="5"/>
      <c r="WWV83" s="5"/>
      <c r="WWW83" s="5"/>
      <c r="WWX83" s="5"/>
      <c r="WWY83" s="5"/>
      <c r="WWZ83" s="5"/>
      <c r="WXA83" s="5"/>
      <c r="WXB83" s="5"/>
      <c r="WXC83" s="5"/>
      <c r="WXD83" s="5"/>
      <c r="WXE83" s="5"/>
      <c r="WXF83" s="5"/>
      <c r="WXG83" s="5"/>
      <c r="WXH83" s="5"/>
      <c r="WXI83" s="5"/>
      <c r="WXJ83" s="5"/>
      <c r="WXK83" s="5"/>
      <c r="WXL83" s="5"/>
      <c r="WXM83" s="5"/>
      <c r="WXN83" s="5"/>
      <c r="WXO83" s="5"/>
      <c r="WXP83" s="5"/>
      <c r="WXQ83" s="5"/>
      <c r="WXR83" s="5"/>
      <c r="WXS83" s="5"/>
      <c r="WXT83" s="5"/>
      <c r="WXU83" s="5"/>
      <c r="WXV83" s="5"/>
      <c r="WXW83" s="5"/>
      <c r="WXX83" s="5"/>
      <c r="WXY83" s="5"/>
      <c r="WXZ83" s="5"/>
      <c r="WYA83" s="5"/>
      <c r="WYB83" s="5"/>
      <c r="WYC83" s="5"/>
      <c r="WYD83" s="5"/>
      <c r="WYE83" s="5"/>
      <c r="WYF83" s="5"/>
      <c r="WYG83" s="5"/>
      <c r="WYH83" s="5"/>
      <c r="WYI83" s="5"/>
      <c r="WYJ83" s="5"/>
      <c r="WYK83" s="5"/>
      <c r="WYL83" s="5"/>
      <c r="WYM83" s="5"/>
      <c r="WYN83" s="5"/>
      <c r="WYO83" s="5"/>
      <c r="WYP83" s="5"/>
      <c r="WYQ83" s="5"/>
      <c r="WYR83" s="5"/>
      <c r="WYS83" s="5"/>
      <c r="WYT83" s="5"/>
      <c r="WYU83" s="5"/>
      <c r="WYV83" s="5"/>
      <c r="WYW83" s="5"/>
      <c r="WYX83" s="5"/>
      <c r="WYY83" s="5"/>
      <c r="WYZ83" s="5"/>
      <c r="WZA83" s="5"/>
      <c r="WZB83" s="5"/>
      <c r="WZC83" s="5"/>
      <c r="WZD83" s="5"/>
      <c r="WZE83" s="5"/>
      <c r="WZF83" s="5"/>
      <c r="WZG83" s="5"/>
      <c r="WZH83" s="5"/>
      <c r="WZI83" s="5"/>
      <c r="WZJ83" s="5"/>
      <c r="WZK83" s="5"/>
      <c r="WZL83" s="5"/>
      <c r="WZM83" s="5"/>
      <c r="WZN83" s="5"/>
      <c r="WZO83" s="5"/>
      <c r="WZP83" s="5"/>
      <c r="WZQ83" s="5"/>
      <c r="WZR83" s="5"/>
      <c r="WZS83" s="5"/>
      <c r="WZT83" s="5"/>
      <c r="WZU83" s="5"/>
      <c r="WZV83" s="5"/>
      <c r="WZW83" s="5"/>
      <c r="WZX83" s="5"/>
      <c r="WZY83" s="5"/>
      <c r="WZZ83" s="5"/>
      <c r="XAA83" s="5"/>
      <c r="XAB83" s="5"/>
      <c r="XAC83" s="5"/>
      <c r="XAD83" s="5"/>
      <c r="XAE83" s="5"/>
      <c r="XAF83" s="5"/>
      <c r="XAG83" s="5"/>
      <c r="XAH83" s="5"/>
      <c r="XAI83" s="5"/>
      <c r="XAJ83" s="5"/>
      <c r="XAK83" s="5"/>
      <c r="XAL83" s="5"/>
      <c r="XAM83" s="5"/>
      <c r="XAN83" s="5"/>
      <c r="XAO83" s="5"/>
      <c r="XAP83" s="5"/>
      <c r="XAQ83" s="5"/>
      <c r="XAR83" s="5"/>
      <c r="XAS83" s="5"/>
      <c r="XAT83" s="5"/>
      <c r="XAU83" s="5"/>
      <c r="XAV83" s="5"/>
      <c r="XAW83" s="5"/>
      <c r="XAX83" s="5"/>
      <c r="XAY83" s="5"/>
      <c r="XAZ83" s="5"/>
      <c r="XBA83" s="5"/>
      <c r="XBB83" s="5"/>
      <c r="XBC83" s="5"/>
      <c r="XBD83" s="5"/>
      <c r="XBE83" s="5"/>
      <c r="XBF83" s="5"/>
      <c r="XBG83" s="5"/>
      <c r="XBH83" s="5"/>
      <c r="XBI83" s="5"/>
      <c r="XBJ83" s="5"/>
      <c r="XBK83" s="5"/>
      <c r="XBL83" s="5"/>
      <c r="XBM83" s="5"/>
      <c r="XBN83" s="5"/>
      <c r="XBO83" s="5"/>
      <c r="XBP83" s="5"/>
      <c r="XBQ83" s="5"/>
      <c r="XBR83" s="5"/>
      <c r="XBS83" s="5"/>
      <c r="XBT83" s="5"/>
      <c r="XBU83" s="5"/>
      <c r="XBV83" s="5"/>
      <c r="XBW83" s="5"/>
      <c r="XBX83" s="5"/>
      <c r="XBY83" s="5"/>
      <c r="XBZ83" s="5"/>
      <c r="XCA83" s="5"/>
      <c r="XCB83" s="5"/>
      <c r="XCC83" s="5"/>
      <c r="XCD83" s="5"/>
      <c r="XCE83" s="5"/>
      <c r="XCF83" s="5"/>
      <c r="XCG83" s="5"/>
      <c r="XCH83" s="5"/>
      <c r="XCI83" s="5"/>
      <c r="XCJ83" s="5"/>
      <c r="XCK83" s="5"/>
      <c r="XCL83" s="5"/>
      <c r="XCM83" s="5"/>
      <c r="XCN83" s="5"/>
      <c r="XCO83" s="5"/>
      <c r="XCP83" s="5"/>
      <c r="XCQ83" s="5"/>
      <c r="XCR83" s="5"/>
      <c r="XCS83" s="5"/>
      <c r="XCT83" s="5"/>
      <c r="XCU83" s="5"/>
      <c r="XCV83" s="5"/>
      <c r="XCW83" s="5"/>
      <c r="XCX83" s="5"/>
      <c r="XCY83" s="5"/>
      <c r="XCZ83" s="5"/>
      <c r="XDA83" s="5"/>
      <c r="XDB83" s="5"/>
      <c r="XDC83" s="5"/>
      <c r="XDD83" s="5"/>
      <c r="XDE83" s="5"/>
      <c r="XDF83" s="5"/>
      <c r="XDG83" s="5"/>
      <c r="XDH83" s="5"/>
      <c r="XDI83" s="5"/>
      <c r="XDJ83" s="5"/>
      <c r="XDK83" s="5"/>
      <c r="XDL83" s="5"/>
      <c r="XDM83" s="5"/>
      <c r="XDN83" s="5"/>
      <c r="XDO83" s="5"/>
      <c r="XDP83" s="5"/>
      <c r="XDQ83" s="5"/>
      <c r="XDR83" s="5"/>
      <c r="XDS83" s="5"/>
      <c r="XDT83" s="5"/>
      <c r="XDU83" s="5"/>
      <c r="XDV83" s="5"/>
      <c r="XDW83" s="5"/>
      <c r="XDX83" s="5"/>
      <c r="XDY83" s="5"/>
      <c r="XDZ83" s="5"/>
      <c r="XEA83" s="5"/>
      <c r="XEB83" s="5"/>
      <c r="XEC83" s="5"/>
      <c r="XED83" s="5"/>
      <c r="XEE83" s="5"/>
      <c r="XEF83" s="5"/>
      <c r="XEG83" s="5"/>
      <c r="XEH83" s="5"/>
      <c r="XEI83" s="5"/>
      <c r="XEJ83" s="5"/>
      <c r="XEK83" s="5"/>
      <c r="XEL83" s="5"/>
      <c r="XEM83" s="5"/>
      <c r="XEN83" s="5"/>
      <c r="XEO83" s="5"/>
      <c r="XEP83" s="5"/>
      <c r="XEQ83" s="5"/>
      <c r="XER83" s="5"/>
      <c r="XES83" s="5"/>
      <c r="XET83" s="5"/>
      <c r="XEU83" s="5"/>
      <c r="XEV83" s="5"/>
      <c r="XEW83" s="5"/>
      <c r="XEX83" s="5"/>
      <c r="XEY83" s="5"/>
      <c r="XEZ83" s="5"/>
      <c r="XFA83" s="5"/>
      <c r="XFB83" s="5"/>
      <c r="XFC83" s="5"/>
      <c r="XFD83" s="5"/>
    </row>
    <row r="84" spans="1:16384" ht="26.25" thickBot="1" x14ac:dyDescent="0.3">
      <c r="A84" s="235" t="s">
        <v>28</v>
      </c>
      <c r="B84" s="236" t="s">
        <v>54</v>
      </c>
      <c r="C84" s="236" t="s">
        <v>101</v>
      </c>
      <c r="D84" s="236" t="s">
        <v>98</v>
      </c>
      <c r="E84" s="236" t="s">
        <v>81</v>
      </c>
      <c r="F84" s="254" t="s">
        <v>82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  <c r="AMA84" s="5"/>
      <c r="AMB84" s="5"/>
      <c r="AMC84" s="5"/>
      <c r="AMD84" s="5"/>
      <c r="AME84" s="5"/>
      <c r="AMF84" s="5"/>
      <c r="AMG84" s="5"/>
      <c r="AMH84" s="5"/>
      <c r="AMI84" s="5"/>
      <c r="AMJ84" s="5"/>
      <c r="AMK84" s="5"/>
      <c r="AML84" s="5"/>
      <c r="AMM84" s="5"/>
      <c r="AMN84" s="5"/>
      <c r="AMO84" s="5"/>
      <c r="AMP84" s="5"/>
      <c r="AMQ84" s="5"/>
      <c r="AMR84" s="5"/>
      <c r="AMS84" s="5"/>
      <c r="AMT84" s="5"/>
      <c r="AMU84" s="5"/>
      <c r="AMV84" s="5"/>
      <c r="AMW84" s="5"/>
      <c r="AMX84" s="5"/>
      <c r="AMY84" s="5"/>
      <c r="AMZ84" s="5"/>
      <c r="ANA84" s="5"/>
      <c r="ANB84" s="5"/>
      <c r="ANC84" s="5"/>
      <c r="AND84" s="5"/>
      <c r="ANE84" s="5"/>
      <c r="ANF84" s="5"/>
      <c r="ANG84" s="5"/>
      <c r="ANH84" s="5"/>
      <c r="ANI84" s="5"/>
      <c r="ANJ84" s="5"/>
      <c r="ANK84" s="5"/>
      <c r="ANL84" s="5"/>
      <c r="ANM84" s="5"/>
      <c r="ANN84" s="5"/>
      <c r="ANO84" s="5"/>
      <c r="ANP84" s="5"/>
      <c r="ANQ84" s="5"/>
      <c r="ANR84" s="5"/>
      <c r="ANS84" s="5"/>
      <c r="ANT84" s="5"/>
      <c r="ANU84" s="5"/>
      <c r="ANV84" s="5"/>
      <c r="ANW84" s="5"/>
      <c r="ANX84" s="5"/>
      <c r="ANY84" s="5"/>
      <c r="ANZ84" s="5"/>
      <c r="AOA84" s="5"/>
      <c r="AOB84" s="5"/>
      <c r="AOC84" s="5"/>
      <c r="AOD84" s="5"/>
      <c r="AOE84" s="5"/>
      <c r="AOF84" s="5"/>
      <c r="AOG84" s="5"/>
      <c r="AOH84" s="5"/>
      <c r="AOI84" s="5"/>
      <c r="AOJ84" s="5"/>
      <c r="AOK84" s="5"/>
      <c r="AOL84" s="5"/>
      <c r="AOM84" s="5"/>
      <c r="AON84" s="5"/>
      <c r="AOO84" s="5"/>
      <c r="AOP84" s="5"/>
      <c r="AOQ84" s="5"/>
      <c r="AOR84" s="5"/>
      <c r="AOS84" s="5"/>
      <c r="AOT84" s="5"/>
      <c r="AOU84" s="5"/>
      <c r="AOV84" s="5"/>
      <c r="AOW84" s="5"/>
      <c r="AOX84" s="5"/>
      <c r="AOY84" s="5"/>
      <c r="AOZ84" s="5"/>
      <c r="APA84" s="5"/>
      <c r="APB84" s="5"/>
      <c r="APC84" s="5"/>
      <c r="APD84" s="5"/>
      <c r="APE84" s="5"/>
      <c r="APF84" s="5"/>
      <c r="APG84" s="5"/>
      <c r="APH84" s="5"/>
      <c r="API84" s="5"/>
      <c r="APJ84" s="5"/>
      <c r="APK84" s="5"/>
      <c r="APL84" s="5"/>
      <c r="APM84" s="5"/>
      <c r="APN84" s="5"/>
      <c r="APO84" s="5"/>
      <c r="APP84" s="5"/>
      <c r="APQ84" s="5"/>
      <c r="APR84" s="5"/>
      <c r="APS84" s="5"/>
      <c r="APT84" s="5"/>
      <c r="APU84" s="5"/>
      <c r="APV84" s="5"/>
      <c r="APW84" s="5"/>
      <c r="APX84" s="5"/>
      <c r="APY84" s="5"/>
      <c r="APZ84" s="5"/>
      <c r="AQA84" s="5"/>
      <c r="AQB84" s="5"/>
      <c r="AQC84" s="5"/>
      <c r="AQD84" s="5"/>
      <c r="AQE84" s="5"/>
      <c r="AQF84" s="5"/>
      <c r="AQG84" s="5"/>
      <c r="AQH84" s="5"/>
      <c r="AQI84" s="5"/>
      <c r="AQJ84" s="5"/>
      <c r="AQK84" s="5"/>
      <c r="AQL84" s="5"/>
      <c r="AQM84" s="5"/>
      <c r="AQN84" s="5"/>
      <c r="AQO84" s="5"/>
      <c r="AQP84" s="5"/>
      <c r="AQQ84" s="5"/>
      <c r="AQR84" s="5"/>
      <c r="AQS84" s="5"/>
      <c r="AQT84" s="5"/>
      <c r="AQU84" s="5"/>
      <c r="AQV84" s="5"/>
      <c r="AQW84" s="5"/>
      <c r="AQX84" s="5"/>
      <c r="AQY84" s="5"/>
      <c r="AQZ84" s="5"/>
      <c r="ARA84" s="5"/>
      <c r="ARB84" s="5"/>
      <c r="ARC84" s="5"/>
      <c r="ARD84" s="5"/>
      <c r="ARE84" s="5"/>
      <c r="ARF84" s="5"/>
      <c r="ARG84" s="5"/>
      <c r="ARH84" s="5"/>
      <c r="ARI84" s="5"/>
      <c r="ARJ84" s="5"/>
      <c r="ARK84" s="5"/>
      <c r="ARL84" s="5"/>
      <c r="ARM84" s="5"/>
      <c r="ARN84" s="5"/>
      <c r="ARO84" s="5"/>
      <c r="ARP84" s="5"/>
      <c r="ARQ84" s="5"/>
      <c r="ARR84" s="5"/>
      <c r="ARS84" s="5"/>
      <c r="ART84" s="5"/>
      <c r="ARU84" s="5"/>
      <c r="ARV84" s="5"/>
      <c r="ARW84" s="5"/>
      <c r="ARX84" s="5"/>
      <c r="ARY84" s="5"/>
      <c r="ARZ84" s="5"/>
      <c r="ASA84" s="5"/>
      <c r="ASB84" s="5"/>
      <c r="ASC84" s="5"/>
      <c r="ASD84" s="5"/>
      <c r="ASE84" s="5"/>
      <c r="ASF84" s="5"/>
      <c r="ASG84" s="5"/>
      <c r="ASH84" s="5"/>
      <c r="ASI84" s="5"/>
      <c r="ASJ84" s="5"/>
      <c r="ASK84" s="5"/>
      <c r="ASL84" s="5"/>
      <c r="ASM84" s="5"/>
      <c r="ASN84" s="5"/>
      <c r="ASO84" s="5"/>
      <c r="ASP84" s="5"/>
      <c r="ASQ84" s="5"/>
      <c r="ASR84" s="5"/>
      <c r="ASS84" s="5"/>
      <c r="AST84" s="5"/>
      <c r="ASU84" s="5"/>
      <c r="ASV84" s="5"/>
      <c r="ASW84" s="5"/>
      <c r="ASX84" s="5"/>
      <c r="ASY84" s="5"/>
      <c r="ASZ84" s="5"/>
      <c r="ATA84" s="5"/>
      <c r="ATB84" s="5"/>
      <c r="ATC84" s="5"/>
      <c r="ATD84" s="5"/>
      <c r="ATE84" s="5"/>
      <c r="ATF84" s="5"/>
      <c r="ATG84" s="5"/>
      <c r="ATH84" s="5"/>
      <c r="ATI84" s="5"/>
      <c r="ATJ84" s="5"/>
      <c r="ATK84" s="5"/>
      <c r="ATL84" s="5"/>
      <c r="ATM84" s="5"/>
      <c r="ATN84" s="5"/>
      <c r="ATO84" s="5"/>
      <c r="ATP84" s="5"/>
      <c r="ATQ84" s="5"/>
      <c r="ATR84" s="5"/>
      <c r="ATS84" s="5"/>
      <c r="ATT84" s="5"/>
      <c r="ATU84" s="5"/>
      <c r="ATV84" s="5"/>
      <c r="ATW84" s="5"/>
      <c r="ATX84" s="5"/>
      <c r="ATY84" s="5"/>
      <c r="ATZ84" s="5"/>
      <c r="AUA84" s="5"/>
      <c r="AUB84" s="5"/>
      <c r="AUC84" s="5"/>
      <c r="AUD84" s="5"/>
      <c r="AUE84" s="5"/>
      <c r="AUF84" s="5"/>
      <c r="AUG84" s="5"/>
      <c r="AUH84" s="5"/>
      <c r="AUI84" s="5"/>
      <c r="AUJ84" s="5"/>
      <c r="AUK84" s="5"/>
      <c r="AUL84" s="5"/>
      <c r="AUM84" s="5"/>
      <c r="AUN84" s="5"/>
      <c r="AUO84" s="5"/>
      <c r="AUP84" s="5"/>
      <c r="AUQ84" s="5"/>
      <c r="AUR84" s="5"/>
      <c r="AUS84" s="5"/>
      <c r="AUT84" s="5"/>
      <c r="AUU84" s="5"/>
      <c r="AUV84" s="5"/>
      <c r="AUW84" s="5"/>
      <c r="AUX84" s="5"/>
      <c r="AUY84" s="5"/>
      <c r="AUZ84" s="5"/>
      <c r="AVA84" s="5"/>
      <c r="AVB84" s="5"/>
      <c r="AVC84" s="5"/>
      <c r="AVD84" s="5"/>
      <c r="AVE84" s="5"/>
      <c r="AVF84" s="5"/>
      <c r="AVG84" s="5"/>
      <c r="AVH84" s="5"/>
      <c r="AVI84" s="5"/>
      <c r="AVJ84" s="5"/>
      <c r="AVK84" s="5"/>
      <c r="AVL84" s="5"/>
      <c r="AVM84" s="5"/>
      <c r="AVN84" s="5"/>
      <c r="AVO84" s="5"/>
      <c r="AVP84" s="5"/>
      <c r="AVQ84" s="5"/>
      <c r="AVR84" s="5"/>
      <c r="AVS84" s="5"/>
      <c r="AVT84" s="5"/>
      <c r="AVU84" s="5"/>
      <c r="AVV84" s="5"/>
      <c r="AVW84" s="5"/>
      <c r="AVX84" s="5"/>
      <c r="AVY84" s="5"/>
      <c r="AVZ84" s="5"/>
      <c r="AWA84" s="5"/>
      <c r="AWB84" s="5"/>
      <c r="AWC84" s="5"/>
      <c r="AWD84" s="5"/>
      <c r="AWE84" s="5"/>
      <c r="AWF84" s="5"/>
      <c r="AWG84" s="5"/>
      <c r="AWH84" s="5"/>
      <c r="AWI84" s="5"/>
      <c r="AWJ84" s="5"/>
      <c r="AWK84" s="5"/>
      <c r="AWL84" s="5"/>
      <c r="AWM84" s="5"/>
      <c r="AWN84" s="5"/>
      <c r="AWO84" s="5"/>
      <c r="AWP84" s="5"/>
      <c r="AWQ84" s="5"/>
      <c r="AWR84" s="5"/>
      <c r="AWS84" s="5"/>
      <c r="AWT84" s="5"/>
      <c r="AWU84" s="5"/>
      <c r="AWV84" s="5"/>
      <c r="AWW84" s="5"/>
      <c r="AWX84" s="5"/>
      <c r="AWY84" s="5"/>
      <c r="AWZ84" s="5"/>
      <c r="AXA84" s="5"/>
      <c r="AXB84" s="5"/>
      <c r="AXC84" s="5"/>
      <c r="AXD84" s="5"/>
      <c r="AXE84" s="5"/>
      <c r="AXF84" s="5"/>
      <c r="AXG84" s="5"/>
      <c r="AXH84" s="5"/>
      <c r="AXI84" s="5"/>
      <c r="AXJ84" s="5"/>
      <c r="AXK84" s="5"/>
      <c r="AXL84" s="5"/>
      <c r="AXM84" s="5"/>
      <c r="AXN84" s="5"/>
      <c r="AXO84" s="5"/>
      <c r="AXP84" s="5"/>
      <c r="AXQ84" s="5"/>
      <c r="AXR84" s="5"/>
      <c r="AXS84" s="5"/>
      <c r="AXT84" s="5"/>
      <c r="AXU84" s="5"/>
      <c r="AXV84" s="5"/>
      <c r="AXW84" s="5"/>
      <c r="AXX84" s="5"/>
      <c r="AXY84" s="5"/>
      <c r="AXZ84" s="5"/>
      <c r="AYA84" s="5"/>
      <c r="AYB84" s="5"/>
      <c r="AYC84" s="5"/>
      <c r="AYD84" s="5"/>
      <c r="AYE84" s="5"/>
      <c r="AYF84" s="5"/>
      <c r="AYG84" s="5"/>
      <c r="AYH84" s="5"/>
      <c r="AYI84" s="5"/>
      <c r="AYJ84" s="5"/>
      <c r="AYK84" s="5"/>
      <c r="AYL84" s="5"/>
      <c r="AYM84" s="5"/>
      <c r="AYN84" s="5"/>
      <c r="AYO84" s="5"/>
      <c r="AYP84" s="5"/>
      <c r="AYQ84" s="5"/>
      <c r="AYR84" s="5"/>
      <c r="AYS84" s="5"/>
      <c r="AYT84" s="5"/>
      <c r="AYU84" s="5"/>
      <c r="AYV84" s="5"/>
      <c r="AYW84" s="5"/>
      <c r="AYX84" s="5"/>
      <c r="AYY84" s="5"/>
      <c r="AYZ84" s="5"/>
      <c r="AZA84" s="5"/>
      <c r="AZB84" s="5"/>
      <c r="AZC84" s="5"/>
      <c r="AZD84" s="5"/>
      <c r="AZE84" s="5"/>
      <c r="AZF84" s="5"/>
      <c r="AZG84" s="5"/>
      <c r="AZH84" s="5"/>
      <c r="AZI84" s="5"/>
      <c r="AZJ84" s="5"/>
      <c r="AZK84" s="5"/>
      <c r="AZL84" s="5"/>
      <c r="AZM84" s="5"/>
      <c r="AZN84" s="5"/>
      <c r="AZO84" s="5"/>
      <c r="AZP84" s="5"/>
      <c r="AZQ84" s="5"/>
      <c r="AZR84" s="5"/>
      <c r="AZS84" s="5"/>
      <c r="AZT84" s="5"/>
      <c r="AZU84" s="5"/>
      <c r="AZV84" s="5"/>
      <c r="AZW84" s="5"/>
      <c r="AZX84" s="5"/>
      <c r="AZY84" s="5"/>
      <c r="AZZ84" s="5"/>
      <c r="BAA84" s="5"/>
      <c r="BAB84" s="5"/>
      <c r="BAC84" s="5"/>
      <c r="BAD84" s="5"/>
      <c r="BAE84" s="5"/>
      <c r="BAF84" s="5"/>
      <c r="BAG84" s="5"/>
      <c r="BAH84" s="5"/>
      <c r="BAI84" s="5"/>
      <c r="BAJ84" s="5"/>
      <c r="BAK84" s="5"/>
      <c r="BAL84" s="5"/>
      <c r="BAM84" s="5"/>
      <c r="BAN84" s="5"/>
      <c r="BAO84" s="5"/>
      <c r="BAP84" s="5"/>
      <c r="BAQ84" s="5"/>
      <c r="BAR84" s="5"/>
      <c r="BAS84" s="5"/>
      <c r="BAT84" s="5"/>
      <c r="BAU84" s="5"/>
      <c r="BAV84" s="5"/>
      <c r="BAW84" s="5"/>
      <c r="BAX84" s="5"/>
      <c r="BAY84" s="5"/>
      <c r="BAZ84" s="5"/>
      <c r="BBA84" s="5"/>
      <c r="BBB84" s="5"/>
      <c r="BBC84" s="5"/>
      <c r="BBD84" s="5"/>
      <c r="BBE84" s="5"/>
      <c r="BBF84" s="5"/>
      <c r="BBG84" s="5"/>
      <c r="BBH84" s="5"/>
      <c r="BBI84" s="5"/>
      <c r="BBJ84" s="5"/>
      <c r="BBK84" s="5"/>
      <c r="BBL84" s="5"/>
      <c r="BBM84" s="5"/>
      <c r="BBN84" s="5"/>
      <c r="BBO84" s="5"/>
      <c r="BBP84" s="5"/>
      <c r="BBQ84" s="5"/>
      <c r="BBR84" s="5"/>
      <c r="BBS84" s="5"/>
      <c r="BBT84" s="5"/>
      <c r="BBU84" s="5"/>
      <c r="BBV84" s="5"/>
      <c r="BBW84" s="5"/>
      <c r="BBX84" s="5"/>
      <c r="BBY84" s="5"/>
      <c r="BBZ84" s="5"/>
      <c r="BCA84" s="5"/>
      <c r="BCB84" s="5"/>
      <c r="BCC84" s="5"/>
      <c r="BCD84" s="5"/>
      <c r="BCE84" s="5"/>
      <c r="BCF84" s="5"/>
      <c r="BCG84" s="5"/>
      <c r="BCH84" s="5"/>
      <c r="BCI84" s="5"/>
      <c r="BCJ84" s="5"/>
      <c r="BCK84" s="5"/>
      <c r="BCL84" s="5"/>
      <c r="BCM84" s="5"/>
      <c r="BCN84" s="5"/>
      <c r="BCO84" s="5"/>
      <c r="BCP84" s="5"/>
      <c r="BCQ84" s="5"/>
      <c r="BCR84" s="5"/>
      <c r="BCS84" s="5"/>
      <c r="BCT84" s="5"/>
      <c r="BCU84" s="5"/>
      <c r="BCV84" s="5"/>
      <c r="BCW84" s="5"/>
      <c r="BCX84" s="5"/>
      <c r="BCY84" s="5"/>
      <c r="BCZ84" s="5"/>
      <c r="BDA84" s="5"/>
      <c r="BDB84" s="5"/>
      <c r="BDC84" s="5"/>
      <c r="BDD84" s="5"/>
      <c r="BDE84" s="5"/>
      <c r="BDF84" s="5"/>
      <c r="BDG84" s="5"/>
      <c r="BDH84" s="5"/>
      <c r="BDI84" s="5"/>
      <c r="BDJ84" s="5"/>
      <c r="BDK84" s="5"/>
      <c r="BDL84" s="5"/>
      <c r="BDM84" s="5"/>
      <c r="BDN84" s="5"/>
      <c r="BDO84" s="5"/>
      <c r="BDP84" s="5"/>
      <c r="BDQ84" s="5"/>
      <c r="BDR84" s="5"/>
      <c r="BDS84" s="5"/>
      <c r="BDT84" s="5"/>
      <c r="BDU84" s="5"/>
      <c r="BDV84" s="5"/>
      <c r="BDW84" s="5"/>
      <c r="BDX84" s="5"/>
      <c r="BDY84" s="5"/>
      <c r="BDZ84" s="5"/>
      <c r="BEA84" s="5"/>
      <c r="BEB84" s="5"/>
      <c r="BEC84" s="5"/>
      <c r="BED84" s="5"/>
      <c r="BEE84" s="5"/>
      <c r="BEF84" s="5"/>
      <c r="BEG84" s="5"/>
      <c r="BEH84" s="5"/>
      <c r="BEI84" s="5"/>
      <c r="BEJ84" s="5"/>
      <c r="BEK84" s="5"/>
      <c r="BEL84" s="5"/>
      <c r="BEM84" s="5"/>
      <c r="BEN84" s="5"/>
      <c r="BEO84" s="5"/>
      <c r="BEP84" s="5"/>
      <c r="BEQ84" s="5"/>
      <c r="BER84" s="5"/>
      <c r="BES84" s="5"/>
      <c r="BET84" s="5"/>
      <c r="BEU84" s="5"/>
      <c r="BEV84" s="5"/>
      <c r="BEW84" s="5"/>
      <c r="BEX84" s="5"/>
      <c r="BEY84" s="5"/>
      <c r="BEZ84" s="5"/>
      <c r="BFA84" s="5"/>
      <c r="BFB84" s="5"/>
      <c r="BFC84" s="5"/>
      <c r="BFD84" s="5"/>
      <c r="BFE84" s="5"/>
      <c r="BFF84" s="5"/>
      <c r="BFG84" s="5"/>
      <c r="BFH84" s="5"/>
      <c r="BFI84" s="5"/>
      <c r="BFJ84" s="5"/>
      <c r="BFK84" s="5"/>
      <c r="BFL84" s="5"/>
      <c r="BFM84" s="5"/>
      <c r="BFN84" s="5"/>
      <c r="BFO84" s="5"/>
      <c r="BFP84" s="5"/>
      <c r="BFQ84" s="5"/>
      <c r="BFR84" s="5"/>
      <c r="BFS84" s="5"/>
      <c r="BFT84" s="5"/>
      <c r="BFU84" s="5"/>
      <c r="BFV84" s="5"/>
      <c r="BFW84" s="5"/>
      <c r="BFX84" s="5"/>
      <c r="BFY84" s="5"/>
      <c r="BFZ84" s="5"/>
      <c r="BGA84" s="5"/>
      <c r="BGB84" s="5"/>
      <c r="BGC84" s="5"/>
      <c r="BGD84" s="5"/>
      <c r="BGE84" s="5"/>
      <c r="BGF84" s="5"/>
      <c r="BGG84" s="5"/>
      <c r="BGH84" s="5"/>
      <c r="BGI84" s="5"/>
      <c r="BGJ84" s="5"/>
      <c r="BGK84" s="5"/>
      <c r="BGL84" s="5"/>
      <c r="BGM84" s="5"/>
      <c r="BGN84" s="5"/>
      <c r="BGO84" s="5"/>
      <c r="BGP84" s="5"/>
      <c r="BGQ84" s="5"/>
      <c r="BGR84" s="5"/>
      <c r="BGS84" s="5"/>
      <c r="BGT84" s="5"/>
      <c r="BGU84" s="5"/>
      <c r="BGV84" s="5"/>
      <c r="BGW84" s="5"/>
      <c r="BGX84" s="5"/>
      <c r="BGY84" s="5"/>
      <c r="BGZ84" s="5"/>
      <c r="BHA84" s="5"/>
      <c r="BHB84" s="5"/>
      <c r="BHC84" s="5"/>
      <c r="BHD84" s="5"/>
      <c r="BHE84" s="5"/>
      <c r="BHF84" s="5"/>
      <c r="BHG84" s="5"/>
      <c r="BHH84" s="5"/>
      <c r="BHI84" s="5"/>
      <c r="BHJ84" s="5"/>
      <c r="BHK84" s="5"/>
      <c r="BHL84" s="5"/>
      <c r="BHM84" s="5"/>
      <c r="BHN84" s="5"/>
      <c r="BHO84" s="5"/>
      <c r="BHP84" s="5"/>
      <c r="BHQ84" s="5"/>
      <c r="BHR84" s="5"/>
      <c r="BHS84" s="5"/>
      <c r="BHT84" s="5"/>
      <c r="BHU84" s="5"/>
      <c r="BHV84" s="5"/>
      <c r="BHW84" s="5"/>
      <c r="BHX84" s="5"/>
      <c r="BHY84" s="5"/>
      <c r="BHZ84" s="5"/>
      <c r="BIA84" s="5"/>
      <c r="BIB84" s="5"/>
      <c r="BIC84" s="5"/>
      <c r="BID84" s="5"/>
      <c r="BIE84" s="5"/>
      <c r="BIF84" s="5"/>
      <c r="BIG84" s="5"/>
      <c r="BIH84" s="5"/>
      <c r="BII84" s="5"/>
      <c r="BIJ84" s="5"/>
      <c r="BIK84" s="5"/>
      <c r="BIL84" s="5"/>
      <c r="BIM84" s="5"/>
      <c r="BIN84" s="5"/>
      <c r="BIO84" s="5"/>
      <c r="BIP84" s="5"/>
      <c r="BIQ84" s="5"/>
      <c r="BIR84" s="5"/>
      <c r="BIS84" s="5"/>
      <c r="BIT84" s="5"/>
      <c r="BIU84" s="5"/>
      <c r="BIV84" s="5"/>
      <c r="BIW84" s="5"/>
      <c r="BIX84" s="5"/>
      <c r="BIY84" s="5"/>
      <c r="BIZ84" s="5"/>
      <c r="BJA84" s="5"/>
      <c r="BJB84" s="5"/>
      <c r="BJC84" s="5"/>
      <c r="BJD84" s="5"/>
      <c r="BJE84" s="5"/>
      <c r="BJF84" s="5"/>
      <c r="BJG84" s="5"/>
      <c r="BJH84" s="5"/>
      <c r="BJI84" s="5"/>
      <c r="BJJ84" s="5"/>
      <c r="BJK84" s="5"/>
      <c r="BJL84" s="5"/>
      <c r="BJM84" s="5"/>
      <c r="BJN84" s="5"/>
      <c r="BJO84" s="5"/>
      <c r="BJP84" s="5"/>
      <c r="BJQ84" s="5"/>
      <c r="BJR84" s="5"/>
      <c r="BJS84" s="5"/>
      <c r="BJT84" s="5"/>
      <c r="BJU84" s="5"/>
      <c r="BJV84" s="5"/>
      <c r="BJW84" s="5"/>
      <c r="BJX84" s="5"/>
      <c r="BJY84" s="5"/>
      <c r="BJZ84" s="5"/>
      <c r="BKA84" s="5"/>
      <c r="BKB84" s="5"/>
      <c r="BKC84" s="5"/>
      <c r="BKD84" s="5"/>
      <c r="BKE84" s="5"/>
      <c r="BKF84" s="5"/>
      <c r="BKG84" s="5"/>
      <c r="BKH84" s="5"/>
      <c r="BKI84" s="5"/>
      <c r="BKJ84" s="5"/>
      <c r="BKK84" s="5"/>
      <c r="BKL84" s="5"/>
      <c r="BKM84" s="5"/>
      <c r="BKN84" s="5"/>
      <c r="BKO84" s="5"/>
      <c r="BKP84" s="5"/>
      <c r="BKQ84" s="5"/>
      <c r="BKR84" s="5"/>
      <c r="BKS84" s="5"/>
      <c r="BKT84" s="5"/>
      <c r="BKU84" s="5"/>
      <c r="BKV84" s="5"/>
      <c r="BKW84" s="5"/>
      <c r="BKX84" s="5"/>
      <c r="BKY84" s="5"/>
      <c r="BKZ84" s="5"/>
      <c r="BLA84" s="5"/>
      <c r="BLB84" s="5"/>
      <c r="BLC84" s="5"/>
      <c r="BLD84" s="5"/>
      <c r="BLE84" s="5"/>
      <c r="BLF84" s="5"/>
      <c r="BLG84" s="5"/>
      <c r="BLH84" s="5"/>
      <c r="BLI84" s="5"/>
      <c r="BLJ84" s="5"/>
      <c r="BLK84" s="5"/>
      <c r="BLL84" s="5"/>
      <c r="BLM84" s="5"/>
      <c r="BLN84" s="5"/>
      <c r="BLO84" s="5"/>
      <c r="BLP84" s="5"/>
      <c r="BLQ84" s="5"/>
      <c r="BLR84" s="5"/>
      <c r="BLS84" s="5"/>
      <c r="BLT84" s="5"/>
      <c r="BLU84" s="5"/>
      <c r="BLV84" s="5"/>
      <c r="BLW84" s="5"/>
      <c r="BLX84" s="5"/>
      <c r="BLY84" s="5"/>
      <c r="BLZ84" s="5"/>
      <c r="BMA84" s="5"/>
      <c r="BMB84" s="5"/>
      <c r="BMC84" s="5"/>
      <c r="BMD84" s="5"/>
      <c r="BME84" s="5"/>
      <c r="BMF84" s="5"/>
      <c r="BMG84" s="5"/>
      <c r="BMH84" s="5"/>
      <c r="BMI84" s="5"/>
      <c r="BMJ84" s="5"/>
      <c r="BMK84" s="5"/>
      <c r="BML84" s="5"/>
      <c r="BMM84" s="5"/>
      <c r="BMN84" s="5"/>
      <c r="BMO84" s="5"/>
      <c r="BMP84" s="5"/>
      <c r="BMQ84" s="5"/>
      <c r="BMR84" s="5"/>
      <c r="BMS84" s="5"/>
      <c r="BMT84" s="5"/>
      <c r="BMU84" s="5"/>
      <c r="BMV84" s="5"/>
      <c r="BMW84" s="5"/>
      <c r="BMX84" s="5"/>
      <c r="BMY84" s="5"/>
      <c r="BMZ84" s="5"/>
      <c r="BNA84" s="5"/>
      <c r="BNB84" s="5"/>
      <c r="BNC84" s="5"/>
      <c r="BND84" s="5"/>
      <c r="BNE84" s="5"/>
      <c r="BNF84" s="5"/>
      <c r="BNG84" s="5"/>
      <c r="BNH84" s="5"/>
      <c r="BNI84" s="5"/>
      <c r="BNJ84" s="5"/>
      <c r="BNK84" s="5"/>
      <c r="BNL84" s="5"/>
      <c r="BNM84" s="5"/>
      <c r="BNN84" s="5"/>
      <c r="BNO84" s="5"/>
      <c r="BNP84" s="5"/>
      <c r="BNQ84" s="5"/>
      <c r="BNR84" s="5"/>
      <c r="BNS84" s="5"/>
      <c r="BNT84" s="5"/>
      <c r="BNU84" s="5"/>
      <c r="BNV84" s="5"/>
      <c r="BNW84" s="5"/>
      <c r="BNX84" s="5"/>
      <c r="BNY84" s="5"/>
      <c r="BNZ84" s="5"/>
      <c r="BOA84" s="5"/>
      <c r="BOB84" s="5"/>
      <c r="BOC84" s="5"/>
      <c r="BOD84" s="5"/>
      <c r="BOE84" s="5"/>
      <c r="BOF84" s="5"/>
      <c r="BOG84" s="5"/>
      <c r="BOH84" s="5"/>
      <c r="BOI84" s="5"/>
      <c r="BOJ84" s="5"/>
      <c r="BOK84" s="5"/>
      <c r="BOL84" s="5"/>
      <c r="BOM84" s="5"/>
      <c r="BON84" s="5"/>
      <c r="BOO84" s="5"/>
      <c r="BOP84" s="5"/>
      <c r="BOQ84" s="5"/>
      <c r="BOR84" s="5"/>
      <c r="BOS84" s="5"/>
      <c r="BOT84" s="5"/>
      <c r="BOU84" s="5"/>
      <c r="BOV84" s="5"/>
      <c r="BOW84" s="5"/>
      <c r="BOX84" s="5"/>
      <c r="BOY84" s="5"/>
      <c r="BOZ84" s="5"/>
      <c r="BPA84" s="5"/>
      <c r="BPB84" s="5"/>
      <c r="BPC84" s="5"/>
      <c r="BPD84" s="5"/>
      <c r="BPE84" s="5"/>
      <c r="BPF84" s="5"/>
      <c r="BPG84" s="5"/>
      <c r="BPH84" s="5"/>
      <c r="BPI84" s="5"/>
      <c r="BPJ84" s="5"/>
      <c r="BPK84" s="5"/>
      <c r="BPL84" s="5"/>
      <c r="BPM84" s="5"/>
      <c r="BPN84" s="5"/>
      <c r="BPO84" s="5"/>
      <c r="BPP84" s="5"/>
      <c r="BPQ84" s="5"/>
      <c r="BPR84" s="5"/>
      <c r="BPS84" s="5"/>
      <c r="BPT84" s="5"/>
      <c r="BPU84" s="5"/>
      <c r="BPV84" s="5"/>
      <c r="BPW84" s="5"/>
      <c r="BPX84" s="5"/>
      <c r="BPY84" s="5"/>
      <c r="BPZ84" s="5"/>
      <c r="BQA84" s="5"/>
      <c r="BQB84" s="5"/>
      <c r="BQC84" s="5"/>
      <c r="BQD84" s="5"/>
      <c r="BQE84" s="5"/>
      <c r="BQF84" s="5"/>
      <c r="BQG84" s="5"/>
      <c r="BQH84" s="5"/>
      <c r="BQI84" s="5"/>
      <c r="BQJ84" s="5"/>
      <c r="BQK84" s="5"/>
      <c r="BQL84" s="5"/>
      <c r="BQM84" s="5"/>
      <c r="BQN84" s="5"/>
      <c r="BQO84" s="5"/>
      <c r="BQP84" s="5"/>
      <c r="BQQ84" s="5"/>
      <c r="BQR84" s="5"/>
      <c r="BQS84" s="5"/>
      <c r="BQT84" s="5"/>
      <c r="BQU84" s="5"/>
      <c r="BQV84" s="5"/>
      <c r="BQW84" s="5"/>
      <c r="BQX84" s="5"/>
      <c r="BQY84" s="5"/>
      <c r="BQZ84" s="5"/>
      <c r="BRA84" s="5"/>
      <c r="BRB84" s="5"/>
      <c r="BRC84" s="5"/>
      <c r="BRD84" s="5"/>
      <c r="BRE84" s="5"/>
      <c r="BRF84" s="5"/>
      <c r="BRG84" s="5"/>
      <c r="BRH84" s="5"/>
      <c r="BRI84" s="5"/>
      <c r="BRJ84" s="5"/>
      <c r="BRK84" s="5"/>
      <c r="BRL84" s="5"/>
      <c r="BRM84" s="5"/>
      <c r="BRN84" s="5"/>
      <c r="BRO84" s="5"/>
      <c r="BRP84" s="5"/>
      <c r="BRQ84" s="5"/>
      <c r="BRR84" s="5"/>
      <c r="BRS84" s="5"/>
      <c r="BRT84" s="5"/>
      <c r="BRU84" s="5"/>
      <c r="BRV84" s="5"/>
      <c r="BRW84" s="5"/>
      <c r="BRX84" s="5"/>
      <c r="BRY84" s="5"/>
      <c r="BRZ84" s="5"/>
      <c r="BSA84" s="5"/>
      <c r="BSB84" s="5"/>
      <c r="BSC84" s="5"/>
      <c r="BSD84" s="5"/>
      <c r="BSE84" s="5"/>
      <c r="BSF84" s="5"/>
      <c r="BSG84" s="5"/>
      <c r="BSH84" s="5"/>
      <c r="BSI84" s="5"/>
      <c r="BSJ84" s="5"/>
      <c r="BSK84" s="5"/>
      <c r="BSL84" s="5"/>
      <c r="BSM84" s="5"/>
      <c r="BSN84" s="5"/>
      <c r="BSO84" s="5"/>
      <c r="BSP84" s="5"/>
      <c r="BSQ84" s="5"/>
      <c r="BSR84" s="5"/>
      <c r="BSS84" s="5"/>
      <c r="BST84" s="5"/>
      <c r="BSU84" s="5"/>
      <c r="BSV84" s="5"/>
      <c r="BSW84" s="5"/>
      <c r="BSX84" s="5"/>
      <c r="BSY84" s="5"/>
      <c r="BSZ84" s="5"/>
      <c r="BTA84" s="5"/>
      <c r="BTB84" s="5"/>
      <c r="BTC84" s="5"/>
      <c r="BTD84" s="5"/>
      <c r="BTE84" s="5"/>
      <c r="BTF84" s="5"/>
      <c r="BTG84" s="5"/>
      <c r="BTH84" s="5"/>
      <c r="BTI84" s="5"/>
      <c r="BTJ84" s="5"/>
      <c r="BTK84" s="5"/>
      <c r="BTL84" s="5"/>
      <c r="BTM84" s="5"/>
      <c r="BTN84" s="5"/>
      <c r="BTO84" s="5"/>
      <c r="BTP84" s="5"/>
      <c r="BTQ84" s="5"/>
      <c r="BTR84" s="5"/>
      <c r="BTS84" s="5"/>
      <c r="BTT84" s="5"/>
      <c r="BTU84" s="5"/>
      <c r="BTV84" s="5"/>
      <c r="BTW84" s="5"/>
      <c r="BTX84" s="5"/>
      <c r="BTY84" s="5"/>
      <c r="BTZ84" s="5"/>
      <c r="BUA84" s="5"/>
      <c r="BUB84" s="5"/>
      <c r="BUC84" s="5"/>
      <c r="BUD84" s="5"/>
      <c r="BUE84" s="5"/>
      <c r="BUF84" s="5"/>
      <c r="BUG84" s="5"/>
      <c r="BUH84" s="5"/>
      <c r="BUI84" s="5"/>
      <c r="BUJ84" s="5"/>
      <c r="BUK84" s="5"/>
      <c r="BUL84" s="5"/>
      <c r="BUM84" s="5"/>
      <c r="BUN84" s="5"/>
      <c r="BUO84" s="5"/>
      <c r="BUP84" s="5"/>
      <c r="BUQ84" s="5"/>
      <c r="BUR84" s="5"/>
      <c r="BUS84" s="5"/>
      <c r="BUT84" s="5"/>
      <c r="BUU84" s="5"/>
      <c r="BUV84" s="5"/>
      <c r="BUW84" s="5"/>
      <c r="BUX84" s="5"/>
      <c r="BUY84" s="5"/>
      <c r="BUZ84" s="5"/>
      <c r="BVA84" s="5"/>
      <c r="BVB84" s="5"/>
      <c r="BVC84" s="5"/>
      <c r="BVD84" s="5"/>
      <c r="BVE84" s="5"/>
      <c r="BVF84" s="5"/>
      <c r="BVG84" s="5"/>
      <c r="BVH84" s="5"/>
      <c r="BVI84" s="5"/>
      <c r="BVJ84" s="5"/>
      <c r="BVK84" s="5"/>
      <c r="BVL84" s="5"/>
      <c r="BVM84" s="5"/>
      <c r="BVN84" s="5"/>
      <c r="BVO84" s="5"/>
      <c r="BVP84" s="5"/>
      <c r="BVQ84" s="5"/>
      <c r="BVR84" s="5"/>
      <c r="BVS84" s="5"/>
      <c r="BVT84" s="5"/>
      <c r="BVU84" s="5"/>
      <c r="BVV84" s="5"/>
      <c r="BVW84" s="5"/>
      <c r="BVX84" s="5"/>
      <c r="BVY84" s="5"/>
      <c r="BVZ84" s="5"/>
      <c r="BWA84" s="5"/>
      <c r="BWB84" s="5"/>
      <c r="BWC84" s="5"/>
      <c r="BWD84" s="5"/>
      <c r="BWE84" s="5"/>
      <c r="BWF84" s="5"/>
      <c r="BWG84" s="5"/>
      <c r="BWH84" s="5"/>
      <c r="BWI84" s="5"/>
      <c r="BWJ84" s="5"/>
      <c r="BWK84" s="5"/>
      <c r="BWL84" s="5"/>
      <c r="BWM84" s="5"/>
      <c r="BWN84" s="5"/>
      <c r="BWO84" s="5"/>
      <c r="BWP84" s="5"/>
      <c r="BWQ84" s="5"/>
      <c r="BWR84" s="5"/>
      <c r="BWS84" s="5"/>
      <c r="BWT84" s="5"/>
      <c r="BWU84" s="5"/>
      <c r="BWV84" s="5"/>
      <c r="BWW84" s="5"/>
      <c r="BWX84" s="5"/>
      <c r="BWY84" s="5"/>
      <c r="BWZ84" s="5"/>
      <c r="BXA84" s="5"/>
      <c r="BXB84" s="5"/>
      <c r="BXC84" s="5"/>
      <c r="BXD84" s="5"/>
      <c r="BXE84" s="5"/>
      <c r="BXF84" s="5"/>
      <c r="BXG84" s="5"/>
      <c r="BXH84" s="5"/>
      <c r="BXI84" s="5"/>
      <c r="BXJ84" s="5"/>
      <c r="BXK84" s="5"/>
      <c r="BXL84" s="5"/>
      <c r="BXM84" s="5"/>
      <c r="BXN84" s="5"/>
      <c r="BXO84" s="5"/>
      <c r="BXP84" s="5"/>
      <c r="BXQ84" s="5"/>
      <c r="BXR84" s="5"/>
      <c r="BXS84" s="5"/>
      <c r="BXT84" s="5"/>
      <c r="BXU84" s="5"/>
      <c r="BXV84" s="5"/>
      <c r="BXW84" s="5"/>
      <c r="BXX84" s="5"/>
      <c r="BXY84" s="5"/>
      <c r="BXZ84" s="5"/>
      <c r="BYA84" s="5"/>
      <c r="BYB84" s="5"/>
      <c r="BYC84" s="5"/>
      <c r="BYD84" s="5"/>
      <c r="BYE84" s="5"/>
      <c r="BYF84" s="5"/>
      <c r="BYG84" s="5"/>
      <c r="BYH84" s="5"/>
      <c r="BYI84" s="5"/>
      <c r="BYJ84" s="5"/>
      <c r="BYK84" s="5"/>
      <c r="BYL84" s="5"/>
      <c r="BYM84" s="5"/>
      <c r="BYN84" s="5"/>
      <c r="BYO84" s="5"/>
      <c r="BYP84" s="5"/>
      <c r="BYQ84" s="5"/>
      <c r="BYR84" s="5"/>
      <c r="BYS84" s="5"/>
      <c r="BYT84" s="5"/>
      <c r="BYU84" s="5"/>
      <c r="BYV84" s="5"/>
      <c r="BYW84" s="5"/>
      <c r="BYX84" s="5"/>
      <c r="BYY84" s="5"/>
      <c r="BYZ84" s="5"/>
      <c r="BZA84" s="5"/>
      <c r="BZB84" s="5"/>
      <c r="BZC84" s="5"/>
      <c r="BZD84" s="5"/>
      <c r="BZE84" s="5"/>
      <c r="BZF84" s="5"/>
      <c r="BZG84" s="5"/>
      <c r="BZH84" s="5"/>
      <c r="BZI84" s="5"/>
      <c r="BZJ84" s="5"/>
      <c r="BZK84" s="5"/>
      <c r="BZL84" s="5"/>
      <c r="BZM84" s="5"/>
      <c r="BZN84" s="5"/>
      <c r="BZO84" s="5"/>
      <c r="BZP84" s="5"/>
      <c r="BZQ84" s="5"/>
      <c r="BZR84" s="5"/>
      <c r="BZS84" s="5"/>
      <c r="BZT84" s="5"/>
      <c r="BZU84" s="5"/>
      <c r="BZV84" s="5"/>
      <c r="BZW84" s="5"/>
      <c r="BZX84" s="5"/>
      <c r="BZY84" s="5"/>
      <c r="BZZ84" s="5"/>
      <c r="CAA84" s="5"/>
      <c r="CAB84" s="5"/>
      <c r="CAC84" s="5"/>
      <c r="CAD84" s="5"/>
      <c r="CAE84" s="5"/>
      <c r="CAF84" s="5"/>
      <c r="CAG84" s="5"/>
      <c r="CAH84" s="5"/>
      <c r="CAI84" s="5"/>
      <c r="CAJ84" s="5"/>
      <c r="CAK84" s="5"/>
      <c r="CAL84" s="5"/>
      <c r="CAM84" s="5"/>
      <c r="CAN84" s="5"/>
      <c r="CAO84" s="5"/>
      <c r="CAP84" s="5"/>
      <c r="CAQ84" s="5"/>
      <c r="CAR84" s="5"/>
      <c r="CAS84" s="5"/>
      <c r="CAT84" s="5"/>
      <c r="CAU84" s="5"/>
      <c r="CAV84" s="5"/>
      <c r="CAW84" s="5"/>
      <c r="CAX84" s="5"/>
      <c r="CAY84" s="5"/>
      <c r="CAZ84" s="5"/>
      <c r="CBA84" s="5"/>
      <c r="CBB84" s="5"/>
      <c r="CBC84" s="5"/>
      <c r="CBD84" s="5"/>
      <c r="CBE84" s="5"/>
      <c r="CBF84" s="5"/>
      <c r="CBG84" s="5"/>
      <c r="CBH84" s="5"/>
      <c r="CBI84" s="5"/>
      <c r="CBJ84" s="5"/>
      <c r="CBK84" s="5"/>
      <c r="CBL84" s="5"/>
      <c r="CBM84" s="5"/>
      <c r="CBN84" s="5"/>
      <c r="CBO84" s="5"/>
      <c r="CBP84" s="5"/>
      <c r="CBQ84" s="5"/>
      <c r="CBR84" s="5"/>
      <c r="CBS84" s="5"/>
      <c r="CBT84" s="5"/>
      <c r="CBU84" s="5"/>
      <c r="CBV84" s="5"/>
      <c r="CBW84" s="5"/>
      <c r="CBX84" s="5"/>
      <c r="CBY84" s="5"/>
      <c r="CBZ84" s="5"/>
      <c r="CCA84" s="5"/>
      <c r="CCB84" s="5"/>
      <c r="CCC84" s="5"/>
      <c r="CCD84" s="5"/>
      <c r="CCE84" s="5"/>
      <c r="CCF84" s="5"/>
      <c r="CCG84" s="5"/>
      <c r="CCH84" s="5"/>
      <c r="CCI84" s="5"/>
      <c r="CCJ84" s="5"/>
      <c r="CCK84" s="5"/>
      <c r="CCL84" s="5"/>
      <c r="CCM84" s="5"/>
      <c r="CCN84" s="5"/>
      <c r="CCO84" s="5"/>
      <c r="CCP84" s="5"/>
      <c r="CCQ84" s="5"/>
      <c r="CCR84" s="5"/>
      <c r="CCS84" s="5"/>
      <c r="CCT84" s="5"/>
      <c r="CCU84" s="5"/>
      <c r="CCV84" s="5"/>
      <c r="CCW84" s="5"/>
      <c r="CCX84" s="5"/>
      <c r="CCY84" s="5"/>
      <c r="CCZ84" s="5"/>
      <c r="CDA84" s="5"/>
      <c r="CDB84" s="5"/>
      <c r="CDC84" s="5"/>
      <c r="CDD84" s="5"/>
      <c r="CDE84" s="5"/>
      <c r="CDF84" s="5"/>
      <c r="CDG84" s="5"/>
      <c r="CDH84" s="5"/>
      <c r="CDI84" s="5"/>
      <c r="CDJ84" s="5"/>
      <c r="CDK84" s="5"/>
      <c r="CDL84" s="5"/>
      <c r="CDM84" s="5"/>
      <c r="CDN84" s="5"/>
      <c r="CDO84" s="5"/>
      <c r="CDP84" s="5"/>
      <c r="CDQ84" s="5"/>
      <c r="CDR84" s="5"/>
      <c r="CDS84" s="5"/>
      <c r="CDT84" s="5"/>
      <c r="CDU84" s="5"/>
      <c r="CDV84" s="5"/>
      <c r="CDW84" s="5"/>
      <c r="CDX84" s="5"/>
      <c r="CDY84" s="5"/>
      <c r="CDZ84" s="5"/>
      <c r="CEA84" s="5"/>
      <c r="CEB84" s="5"/>
      <c r="CEC84" s="5"/>
      <c r="CED84" s="5"/>
      <c r="CEE84" s="5"/>
      <c r="CEF84" s="5"/>
      <c r="CEG84" s="5"/>
      <c r="CEH84" s="5"/>
      <c r="CEI84" s="5"/>
      <c r="CEJ84" s="5"/>
      <c r="CEK84" s="5"/>
      <c r="CEL84" s="5"/>
      <c r="CEM84" s="5"/>
      <c r="CEN84" s="5"/>
      <c r="CEO84" s="5"/>
      <c r="CEP84" s="5"/>
      <c r="CEQ84" s="5"/>
      <c r="CER84" s="5"/>
      <c r="CES84" s="5"/>
      <c r="CET84" s="5"/>
      <c r="CEU84" s="5"/>
      <c r="CEV84" s="5"/>
      <c r="CEW84" s="5"/>
      <c r="CEX84" s="5"/>
      <c r="CEY84" s="5"/>
      <c r="CEZ84" s="5"/>
      <c r="CFA84" s="5"/>
      <c r="CFB84" s="5"/>
      <c r="CFC84" s="5"/>
      <c r="CFD84" s="5"/>
      <c r="CFE84" s="5"/>
      <c r="CFF84" s="5"/>
      <c r="CFG84" s="5"/>
      <c r="CFH84" s="5"/>
      <c r="CFI84" s="5"/>
      <c r="CFJ84" s="5"/>
      <c r="CFK84" s="5"/>
      <c r="CFL84" s="5"/>
      <c r="CFM84" s="5"/>
      <c r="CFN84" s="5"/>
      <c r="CFO84" s="5"/>
      <c r="CFP84" s="5"/>
      <c r="CFQ84" s="5"/>
      <c r="CFR84" s="5"/>
      <c r="CFS84" s="5"/>
      <c r="CFT84" s="5"/>
      <c r="CFU84" s="5"/>
      <c r="CFV84" s="5"/>
      <c r="CFW84" s="5"/>
      <c r="CFX84" s="5"/>
      <c r="CFY84" s="5"/>
      <c r="CFZ84" s="5"/>
      <c r="CGA84" s="5"/>
      <c r="CGB84" s="5"/>
      <c r="CGC84" s="5"/>
      <c r="CGD84" s="5"/>
      <c r="CGE84" s="5"/>
      <c r="CGF84" s="5"/>
      <c r="CGG84" s="5"/>
      <c r="CGH84" s="5"/>
      <c r="CGI84" s="5"/>
      <c r="CGJ84" s="5"/>
      <c r="CGK84" s="5"/>
      <c r="CGL84" s="5"/>
      <c r="CGM84" s="5"/>
      <c r="CGN84" s="5"/>
      <c r="CGO84" s="5"/>
      <c r="CGP84" s="5"/>
      <c r="CGQ84" s="5"/>
      <c r="CGR84" s="5"/>
      <c r="CGS84" s="5"/>
      <c r="CGT84" s="5"/>
      <c r="CGU84" s="5"/>
      <c r="CGV84" s="5"/>
      <c r="CGW84" s="5"/>
      <c r="CGX84" s="5"/>
      <c r="CGY84" s="5"/>
      <c r="CGZ84" s="5"/>
      <c r="CHA84" s="5"/>
      <c r="CHB84" s="5"/>
      <c r="CHC84" s="5"/>
      <c r="CHD84" s="5"/>
      <c r="CHE84" s="5"/>
      <c r="CHF84" s="5"/>
      <c r="CHG84" s="5"/>
      <c r="CHH84" s="5"/>
      <c r="CHI84" s="5"/>
      <c r="CHJ84" s="5"/>
      <c r="CHK84" s="5"/>
      <c r="CHL84" s="5"/>
      <c r="CHM84" s="5"/>
      <c r="CHN84" s="5"/>
      <c r="CHO84" s="5"/>
      <c r="CHP84" s="5"/>
      <c r="CHQ84" s="5"/>
      <c r="CHR84" s="5"/>
      <c r="CHS84" s="5"/>
      <c r="CHT84" s="5"/>
      <c r="CHU84" s="5"/>
      <c r="CHV84" s="5"/>
      <c r="CHW84" s="5"/>
      <c r="CHX84" s="5"/>
      <c r="CHY84" s="5"/>
      <c r="CHZ84" s="5"/>
      <c r="CIA84" s="5"/>
      <c r="CIB84" s="5"/>
      <c r="CIC84" s="5"/>
      <c r="CID84" s="5"/>
      <c r="CIE84" s="5"/>
      <c r="CIF84" s="5"/>
      <c r="CIG84" s="5"/>
      <c r="CIH84" s="5"/>
      <c r="CII84" s="5"/>
      <c r="CIJ84" s="5"/>
      <c r="CIK84" s="5"/>
      <c r="CIL84" s="5"/>
      <c r="CIM84" s="5"/>
      <c r="CIN84" s="5"/>
      <c r="CIO84" s="5"/>
      <c r="CIP84" s="5"/>
      <c r="CIQ84" s="5"/>
      <c r="CIR84" s="5"/>
      <c r="CIS84" s="5"/>
      <c r="CIT84" s="5"/>
      <c r="CIU84" s="5"/>
      <c r="CIV84" s="5"/>
      <c r="CIW84" s="5"/>
      <c r="CIX84" s="5"/>
      <c r="CIY84" s="5"/>
      <c r="CIZ84" s="5"/>
      <c r="CJA84" s="5"/>
      <c r="CJB84" s="5"/>
      <c r="CJC84" s="5"/>
      <c r="CJD84" s="5"/>
      <c r="CJE84" s="5"/>
      <c r="CJF84" s="5"/>
      <c r="CJG84" s="5"/>
      <c r="CJH84" s="5"/>
      <c r="CJI84" s="5"/>
      <c r="CJJ84" s="5"/>
      <c r="CJK84" s="5"/>
      <c r="CJL84" s="5"/>
      <c r="CJM84" s="5"/>
      <c r="CJN84" s="5"/>
      <c r="CJO84" s="5"/>
      <c r="CJP84" s="5"/>
      <c r="CJQ84" s="5"/>
      <c r="CJR84" s="5"/>
      <c r="CJS84" s="5"/>
      <c r="CJT84" s="5"/>
      <c r="CJU84" s="5"/>
      <c r="CJV84" s="5"/>
      <c r="CJW84" s="5"/>
      <c r="CJX84" s="5"/>
      <c r="CJY84" s="5"/>
      <c r="CJZ84" s="5"/>
      <c r="CKA84" s="5"/>
      <c r="CKB84" s="5"/>
      <c r="CKC84" s="5"/>
      <c r="CKD84" s="5"/>
      <c r="CKE84" s="5"/>
      <c r="CKF84" s="5"/>
      <c r="CKG84" s="5"/>
      <c r="CKH84" s="5"/>
      <c r="CKI84" s="5"/>
      <c r="CKJ84" s="5"/>
      <c r="CKK84" s="5"/>
      <c r="CKL84" s="5"/>
      <c r="CKM84" s="5"/>
      <c r="CKN84" s="5"/>
      <c r="CKO84" s="5"/>
      <c r="CKP84" s="5"/>
      <c r="CKQ84" s="5"/>
      <c r="CKR84" s="5"/>
      <c r="CKS84" s="5"/>
      <c r="CKT84" s="5"/>
      <c r="CKU84" s="5"/>
      <c r="CKV84" s="5"/>
      <c r="CKW84" s="5"/>
      <c r="CKX84" s="5"/>
      <c r="CKY84" s="5"/>
      <c r="CKZ84" s="5"/>
      <c r="CLA84" s="5"/>
      <c r="CLB84" s="5"/>
      <c r="CLC84" s="5"/>
      <c r="CLD84" s="5"/>
      <c r="CLE84" s="5"/>
      <c r="CLF84" s="5"/>
      <c r="CLG84" s="5"/>
      <c r="CLH84" s="5"/>
      <c r="CLI84" s="5"/>
      <c r="CLJ84" s="5"/>
      <c r="CLK84" s="5"/>
      <c r="CLL84" s="5"/>
      <c r="CLM84" s="5"/>
      <c r="CLN84" s="5"/>
      <c r="CLO84" s="5"/>
      <c r="CLP84" s="5"/>
      <c r="CLQ84" s="5"/>
      <c r="CLR84" s="5"/>
      <c r="CLS84" s="5"/>
      <c r="CLT84" s="5"/>
      <c r="CLU84" s="5"/>
      <c r="CLV84" s="5"/>
      <c r="CLW84" s="5"/>
      <c r="CLX84" s="5"/>
      <c r="CLY84" s="5"/>
      <c r="CLZ84" s="5"/>
      <c r="CMA84" s="5"/>
      <c r="CMB84" s="5"/>
      <c r="CMC84" s="5"/>
      <c r="CMD84" s="5"/>
      <c r="CME84" s="5"/>
      <c r="CMF84" s="5"/>
      <c r="CMG84" s="5"/>
      <c r="CMH84" s="5"/>
      <c r="CMI84" s="5"/>
      <c r="CMJ84" s="5"/>
      <c r="CMK84" s="5"/>
      <c r="CML84" s="5"/>
      <c r="CMM84" s="5"/>
      <c r="CMN84" s="5"/>
      <c r="CMO84" s="5"/>
      <c r="CMP84" s="5"/>
      <c r="CMQ84" s="5"/>
      <c r="CMR84" s="5"/>
      <c r="CMS84" s="5"/>
      <c r="CMT84" s="5"/>
      <c r="CMU84" s="5"/>
      <c r="CMV84" s="5"/>
      <c r="CMW84" s="5"/>
      <c r="CMX84" s="5"/>
      <c r="CMY84" s="5"/>
      <c r="CMZ84" s="5"/>
      <c r="CNA84" s="5"/>
      <c r="CNB84" s="5"/>
      <c r="CNC84" s="5"/>
      <c r="CND84" s="5"/>
      <c r="CNE84" s="5"/>
      <c r="CNF84" s="5"/>
      <c r="CNG84" s="5"/>
      <c r="CNH84" s="5"/>
      <c r="CNI84" s="5"/>
      <c r="CNJ84" s="5"/>
      <c r="CNK84" s="5"/>
      <c r="CNL84" s="5"/>
      <c r="CNM84" s="5"/>
      <c r="CNN84" s="5"/>
      <c r="CNO84" s="5"/>
      <c r="CNP84" s="5"/>
      <c r="CNQ84" s="5"/>
      <c r="CNR84" s="5"/>
      <c r="CNS84" s="5"/>
      <c r="CNT84" s="5"/>
      <c r="CNU84" s="5"/>
      <c r="CNV84" s="5"/>
      <c r="CNW84" s="5"/>
      <c r="CNX84" s="5"/>
      <c r="CNY84" s="5"/>
      <c r="CNZ84" s="5"/>
      <c r="COA84" s="5"/>
      <c r="COB84" s="5"/>
      <c r="COC84" s="5"/>
      <c r="COD84" s="5"/>
      <c r="COE84" s="5"/>
      <c r="COF84" s="5"/>
      <c r="COG84" s="5"/>
      <c r="COH84" s="5"/>
      <c r="COI84" s="5"/>
      <c r="COJ84" s="5"/>
      <c r="COK84" s="5"/>
      <c r="COL84" s="5"/>
      <c r="COM84" s="5"/>
      <c r="CON84" s="5"/>
      <c r="COO84" s="5"/>
      <c r="COP84" s="5"/>
      <c r="COQ84" s="5"/>
      <c r="COR84" s="5"/>
      <c r="COS84" s="5"/>
      <c r="COT84" s="5"/>
      <c r="COU84" s="5"/>
      <c r="COV84" s="5"/>
      <c r="COW84" s="5"/>
      <c r="COX84" s="5"/>
      <c r="COY84" s="5"/>
      <c r="COZ84" s="5"/>
      <c r="CPA84" s="5"/>
      <c r="CPB84" s="5"/>
      <c r="CPC84" s="5"/>
      <c r="CPD84" s="5"/>
      <c r="CPE84" s="5"/>
      <c r="CPF84" s="5"/>
      <c r="CPG84" s="5"/>
      <c r="CPH84" s="5"/>
      <c r="CPI84" s="5"/>
      <c r="CPJ84" s="5"/>
      <c r="CPK84" s="5"/>
      <c r="CPL84" s="5"/>
      <c r="CPM84" s="5"/>
      <c r="CPN84" s="5"/>
      <c r="CPO84" s="5"/>
      <c r="CPP84" s="5"/>
      <c r="CPQ84" s="5"/>
      <c r="CPR84" s="5"/>
      <c r="CPS84" s="5"/>
      <c r="CPT84" s="5"/>
      <c r="CPU84" s="5"/>
      <c r="CPV84" s="5"/>
      <c r="CPW84" s="5"/>
      <c r="CPX84" s="5"/>
      <c r="CPY84" s="5"/>
      <c r="CPZ84" s="5"/>
      <c r="CQA84" s="5"/>
      <c r="CQB84" s="5"/>
      <c r="CQC84" s="5"/>
      <c r="CQD84" s="5"/>
      <c r="CQE84" s="5"/>
      <c r="CQF84" s="5"/>
      <c r="CQG84" s="5"/>
      <c r="CQH84" s="5"/>
      <c r="CQI84" s="5"/>
      <c r="CQJ84" s="5"/>
      <c r="CQK84" s="5"/>
      <c r="CQL84" s="5"/>
      <c r="CQM84" s="5"/>
      <c r="CQN84" s="5"/>
      <c r="CQO84" s="5"/>
      <c r="CQP84" s="5"/>
      <c r="CQQ84" s="5"/>
      <c r="CQR84" s="5"/>
      <c r="CQS84" s="5"/>
      <c r="CQT84" s="5"/>
      <c r="CQU84" s="5"/>
      <c r="CQV84" s="5"/>
      <c r="CQW84" s="5"/>
      <c r="CQX84" s="5"/>
      <c r="CQY84" s="5"/>
      <c r="CQZ84" s="5"/>
      <c r="CRA84" s="5"/>
      <c r="CRB84" s="5"/>
      <c r="CRC84" s="5"/>
      <c r="CRD84" s="5"/>
      <c r="CRE84" s="5"/>
      <c r="CRF84" s="5"/>
      <c r="CRG84" s="5"/>
      <c r="CRH84" s="5"/>
      <c r="CRI84" s="5"/>
      <c r="CRJ84" s="5"/>
      <c r="CRK84" s="5"/>
      <c r="CRL84" s="5"/>
      <c r="CRM84" s="5"/>
      <c r="CRN84" s="5"/>
      <c r="CRO84" s="5"/>
      <c r="CRP84" s="5"/>
      <c r="CRQ84" s="5"/>
      <c r="CRR84" s="5"/>
      <c r="CRS84" s="5"/>
      <c r="CRT84" s="5"/>
      <c r="CRU84" s="5"/>
      <c r="CRV84" s="5"/>
      <c r="CRW84" s="5"/>
      <c r="CRX84" s="5"/>
      <c r="CRY84" s="5"/>
      <c r="CRZ84" s="5"/>
      <c r="CSA84" s="5"/>
      <c r="CSB84" s="5"/>
      <c r="CSC84" s="5"/>
      <c r="CSD84" s="5"/>
      <c r="CSE84" s="5"/>
      <c r="CSF84" s="5"/>
      <c r="CSG84" s="5"/>
      <c r="CSH84" s="5"/>
      <c r="CSI84" s="5"/>
      <c r="CSJ84" s="5"/>
      <c r="CSK84" s="5"/>
      <c r="CSL84" s="5"/>
      <c r="CSM84" s="5"/>
      <c r="CSN84" s="5"/>
      <c r="CSO84" s="5"/>
      <c r="CSP84" s="5"/>
      <c r="CSQ84" s="5"/>
      <c r="CSR84" s="5"/>
      <c r="CSS84" s="5"/>
      <c r="CST84" s="5"/>
      <c r="CSU84" s="5"/>
      <c r="CSV84" s="5"/>
      <c r="CSW84" s="5"/>
      <c r="CSX84" s="5"/>
      <c r="CSY84" s="5"/>
      <c r="CSZ84" s="5"/>
      <c r="CTA84" s="5"/>
      <c r="CTB84" s="5"/>
      <c r="CTC84" s="5"/>
      <c r="CTD84" s="5"/>
      <c r="CTE84" s="5"/>
      <c r="CTF84" s="5"/>
      <c r="CTG84" s="5"/>
      <c r="CTH84" s="5"/>
      <c r="CTI84" s="5"/>
      <c r="CTJ84" s="5"/>
      <c r="CTK84" s="5"/>
      <c r="CTL84" s="5"/>
      <c r="CTM84" s="5"/>
      <c r="CTN84" s="5"/>
      <c r="CTO84" s="5"/>
      <c r="CTP84" s="5"/>
      <c r="CTQ84" s="5"/>
      <c r="CTR84" s="5"/>
      <c r="CTS84" s="5"/>
      <c r="CTT84" s="5"/>
      <c r="CTU84" s="5"/>
      <c r="CTV84" s="5"/>
      <c r="CTW84" s="5"/>
      <c r="CTX84" s="5"/>
      <c r="CTY84" s="5"/>
      <c r="CTZ84" s="5"/>
      <c r="CUA84" s="5"/>
      <c r="CUB84" s="5"/>
      <c r="CUC84" s="5"/>
      <c r="CUD84" s="5"/>
      <c r="CUE84" s="5"/>
      <c r="CUF84" s="5"/>
      <c r="CUG84" s="5"/>
      <c r="CUH84" s="5"/>
      <c r="CUI84" s="5"/>
      <c r="CUJ84" s="5"/>
      <c r="CUK84" s="5"/>
      <c r="CUL84" s="5"/>
      <c r="CUM84" s="5"/>
      <c r="CUN84" s="5"/>
      <c r="CUO84" s="5"/>
      <c r="CUP84" s="5"/>
      <c r="CUQ84" s="5"/>
      <c r="CUR84" s="5"/>
      <c r="CUS84" s="5"/>
      <c r="CUT84" s="5"/>
      <c r="CUU84" s="5"/>
      <c r="CUV84" s="5"/>
      <c r="CUW84" s="5"/>
      <c r="CUX84" s="5"/>
      <c r="CUY84" s="5"/>
      <c r="CUZ84" s="5"/>
      <c r="CVA84" s="5"/>
      <c r="CVB84" s="5"/>
      <c r="CVC84" s="5"/>
      <c r="CVD84" s="5"/>
      <c r="CVE84" s="5"/>
      <c r="CVF84" s="5"/>
      <c r="CVG84" s="5"/>
      <c r="CVH84" s="5"/>
      <c r="CVI84" s="5"/>
      <c r="CVJ84" s="5"/>
      <c r="CVK84" s="5"/>
      <c r="CVL84" s="5"/>
      <c r="CVM84" s="5"/>
      <c r="CVN84" s="5"/>
      <c r="CVO84" s="5"/>
      <c r="CVP84" s="5"/>
      <c r="CVQ84" s="5"/>
      <c r="CVR84" s="5"/>
      <c r="CVS84" s="5"/>
      <c r="CVT84" s="5"/>
      <c r="CVU84" s="5"/>
      <c r="CVV84" s="5"/>
      <c r="CVW84" s="5"/>
      <c r="CVX84" s="5"/>
      <c r="CVY84" s="5"/>
      <c r="CVZ84" s="5"/>
      <c r="CWA84" s="5"/>
      <c r="CWB84" s="5"/>
      <c r="CWC84" s="5"/>
      <c r="CWD84" s="5"/>
      <c r="CWE84" s="5"/>
      <c r="CWF84" s="5"/>
      <c r="CWG84" s="5"/>
      <c r="CWH84" s="5"/>
      <c r="CWI84" s="5"/>
      <c r="CWJ84" s="5"/>
      <c r="CWK84" s="5"/>
      <c r="CWL84" s="5"/>
      <c r="CWM84" s="5"/>
      <c r="CWN84" s="5"/>
      <c r="CWO84" s="5"/>
      <c r="CWP84" s="5"/>
      <c r="CWQ84" s="5"/>
      <c r="CWR84" s="5"/>
      <c r="CWS84" s="5"/>
      <c r="CWT84" s="5"/>
      <c r="CWU84" s="5"/>
      <c r="CWV84" s="5"/>
      <c r="CWW84" s="5"/>
      <c r="CWX84" s="5"/>
      <c r="CWY84" s="5"/>
      <c r="CWZ84" s="5"/>
      <c r="CXA84" s="5"/>
      <c r="CXB84" s="5"/>
      <c r="CXC84" s="5"/>
      <c r="CXD84" s="5"/>
      <c r="CXE84" s="5"/>
      <c r="CXF84" s="5"/>
      <c r="CXG84" s="5"/>
      <c r="CXH84" s="5"/>
      <c r="CXI84" s="5"/>
      <c r="CXJ84" s="5"/>
      <c r="CXK84" s="5"/>
      <c r="CXL84" s="5"/>
      <c r="CXM84" s="5"/>
      <c r="CXN84" s="5"/>
      <c r="CXO84" s="5"/>
      <c r="CXP84" s="5"/>
      <c r="CXQ84" s="5"/>
      <c r="CXR84" s="5"/>
      <c r="CXS84" s="5"/>
      <c r="CXT84" s="5"/>
      <c r="CXU84" s="5"/>
      <c r="CXV84" s="5"/>
      <c r="CXW84" s="5"/>
      <c r="CXX84" s="5"/>
      <c r="CXY84" s="5"/>
      <c r="CXZ84" s="5"/>
      <c r="CYA84" s="5"/>
      <c r="CYB84" s="5"/>
      <c r="CYC84" s="5"/>
      <c r="CYD84" s="5"/>
      <c r="CYE84" s="5"/>
      <c r="CYF84" s="5"/>
      <c r="CYG84" s="5"/>
      <c r="CYH84" s="5"/>
      <c r="CYI84" s="5"/>
      <c r="CYJ84" s="5"/>
      <c r="CYK84" s="5"/>
      <c r="CYL84" s="5"/>
      <c r="CYM84" s="5"/>
      <c r="CYN84" s="5"/>
      <c r="CYO84" s="5"/>
      <c r="CYP84" s="5"/>
      <c r="CYQ84" s="5"/>
      <c r="CYR84" s="5"/>
      <c r="CYS84" s="5"/>
      <c r="CYT84" s="5"/>
      <c r="CYU84" s="5"/>
      <c r="CYV84" s="5"/>
      <c r="CYW84" s="5"/>
      <c r="CYX84" s="5"/>
      <c r="CYY84" s="5"/>
      <c r="CYZ84" s="5"/>
      <c r="CZA84" s="5"/>
      <c r="CZB84" s="5"/>
      <c r="CZC84" s="5"/>
      <c r="CZD84" s="5"/>
      <c r="CZE84" s="5"/>
      <c r="CZF84" s="5"/>
      <c r="CZG84" s="5"/>
      <c r="CZH84" s="5"/>
      <c r="CZI84" s="5"/>
      <c r="CZJ84" s="5"/>
      <c r="CZK84" s="5"/>
      <c r="CZL84" s="5"/>
      <c r="CZM84" s="5"/>
      <c r="CZN84" s="5"/>
      <c r="CZO84" s="5"/>
      <c r="CZP84" s="5"/>
      <c r="CZQ84" s="5"/>
      <c r="CZR84" s="5"/>
      <c r="CZS84" s="5"/>
      <c r="CZT84" s="5"/>
      <c r="CZU84" s="5"/>
      <c r="CZV84" s="5"/>
      <c r="CZW84" s="5"/>
      <c r="CZX84" s="5"/>
      <c r="CZY84" s="5"/>
      <c r="CZZ84" s="5"/>
      <c r="DAA84" s="5"/>
      <c r="DAB84" s="5"/>
      <c r="DAC84" s="5"/>
      <c r="DAD84" s="5"/>
      <c r="DAE84" s="5"/>
      <c r="DAF84" s="5"/>
      <c r="DAG84" s="5"/>
      <c r="DAH84" s="5"/>
      <c r="DAI84" s="5"/>
      <c r="DAJ84" s="5"/>
      <c r="DAK84" s="5"/>
      <c r="DAL84" s="5"/>
      <c r="DAM84" s="5"/>
      <c r="DAN84" s="5"/>
      <c r="DAO84" s="5"/>
      <c r="DAP84" s="5"/>
      <c r="DAQ84" s="5"/>
      <c r="DAR84" s="5"/>
      <c r="DAS84" s="5"/>
      <c r="DAT84" s="5"/>
      <c r="DAU84" s="5"/>
      <c r="DAV84" s="5"/>
      <c r="DAW84" s="5"/>
      <c r="DAX84" s="5"/>
      <c r="DAY84" s="5"/>
      <c r="DAZ84" s="5"/>
      <c r="DBA84" s="5"/>
      <c r="DBB84" s="5"/>
      <c r="DBC84" s="5"/>
      <c r="DBD84" s="5"/>
      <c r="DBE84" s="5"/>
      <c r="DBF84" s="5"/>
      <c r="DBG84" s="5"/>
      <c r="DBH84" s="5"/>
      <c r="DBI84" s="5"/>
      <c r="DBJ84" s="5"/>
      <c r="DBK84" s="5"/>
      <c r="DBL84" s="5"/>
      <c r="DBM84" s="5"/>
      <c r="DBN84" s="5"/>
      <c r="DBO84" s="5"/>
      <c r="DBP84" s="5"/>
      <c r="DBQ84" s="5"/>
      <c r="DBR84" s="5"/>
      <c r="DBS84" s="5"/>
      <c r="DBT84" s="5"/>
      <c r="DBU84" s="5"/>
      <c r="DBV84" s="5"/>
      <c r="DBW84" s="5"/>
      <c r="DBX84" s="5"/>
      <c r="DBY84" s="5"/>
      <c r="DBZ84" s="5"/>
      <c r="DCA84" s="5"/>
      <c r="DCB84" s="5"/>
      <c r="DCC84" s="5"/>
      <c r="DCD84" s="5"/>
      <c r="DCE84" s="5"/>
      <c r="DCF84" s="5"/>
      <c r="DCG84" s="5"/>
      <c r="DCH84" s="5"/>
      <c r="DCI84" s="5"/>
      <c r="DCJ84" s="5"/>
      <c r="DCK84" s="5"/>
      <c r="DCL84" s="5"/>
      <c r="DCM84" s="5"/>
      <c r="DCN84" s="5"/>
      <c r="DCO84" s="5"/>
      <c r="DCP84" s="5"/>
      <c r="DCQ84" s="5"/>
      <c r="DCR84" s="5"/>
      <c r="DCS84" s="5"/>
      <c r="DCT84" s="5"/>
      <c r="DCU84" s="5"/>
      <c r="DCV84" s="5"/>
      <c r="DCW84" s="5"/>
      <c r="DCX84" s="5"/>
      <c r="DCY84" s="5"/>
      <c r="DCZ84" s="5"/>
      <c r="DDA84" s="5"/>
      <c r="DDB84" s="5"/>
      <c r="DDC84" s="5"/>
      <c r="DDD84" s="5"/>
      <c r="DDE84" s="5"/>
      <c r="DDF84" s="5"/>
      <c r="DDG84" s="5"/>
      <c r="DDH84" s="5"/>
      <c r="DDI84" s="5"/>
      <c r="DDJ84" s="5"/>
      <c r="DDK84" s="5"/>
      <c r="DDL84" s="5"/>
      <c r="DDM84" s="5"/>
      <c r="DDN84" s="5"/>
      <c r="DDO84" s="5"/>
      <c r="DDP84" s="5"/>
      <c r="DDQ84" s="5"/>
      <c r="DDR84" s="5"/>
      <c r="DDS84" s="5"/>
      <c r="DDT84" s="5"/>
      <c r="DDU84" s="5"/>
      <c r="DDV84" s="5"/>
      <c r="DDW84" s="5"/>
      <c r="DDX84" s="5"/>
      <c r="DDY84" s="5"/>
      <c r="DDZ84" s="5"/>
      <c r="DEA84" s="5"/>
      <c r="DEB84" s="5"/>
      <c r="DEC84" s="5"/>
      <c r="DED84" s="5"/>
      <c r="DEE84" s="5"/>
      <c r="DEF84" s="5"/>
      <c r="DEG84" s="5"/>
      <c r="DEH84" s="5"/>
      <c r="DEI84" s="5"/>
      <c r="DEJ84" s="5"/>
      <c r="DEK84" s="5"/>
      <c r="DEL84" s="5"/>
      <c r="DEM84" s="5"/>
      <c r="DEN84" s="5"/>
      <c r="DEO84" s="5"/>
      <c r="DEP84" s="5"/>
      <c r="DEQ84" s="5"/>
      <c r="DER84" s="5"/>
      <c r="DES84" s="5"/>
      <c r="DET84" s="5"/>
      <c r="DEU84" s="5"/>
      <c r="DEV84" s="5"/>
      <c r="DEW84" s="5"/>
      <c r="DEX84" s="5"/>
      <c r="DEY84" s="5"/>
      <c r="DEZ84" s="5"/>
      <c r="DFA84" s="5"/>
      <c r="DFB84" s="5"/>
      <c r="DFC84" s="5"/>
      <c r="DFD84" s="5"/>
      <c r="DFE84" s="5"/>
      <c r="DFF84" s="5"/>
      <c r="DFG84" s="5"/>
      <c r="DFH84" s="5"/>
      <c r="DFI84" s="5"/>
      <c r="DFJ84" s="5"/>
      <c r="DFK84" s="5"/>
      <c r="DFL84" s="5"/>
      <c r="DFM84" s="5"/>
      <c r="DFN84" s="5"/>
      <c r="DFO84" s="5"/>
      <c r="DFP84" s="5"/>
      <c r="DFQ84" s="5"/>
      <c r="DFR84" s="5"/>
      <c r="DFS84" s="5"/>
      <c r="DFT84" s="5"/>
      <c r="DFU84" s="5"/>
      <c r="DFV84" s="5"/>
      <c r="DFW84" s="5"/>
      <c r="DFX84" s="5"/>
      <c r="DFY84" s="5"/>
      <c r="DFZ84" s="5"/>
      <c r="DGA84" s="5"/>
      <c r="DGB84" s="5"/>
      <c r="DGC84" s="5"/>
      <c r="DGD84" s="5"/>
      <c r="DGE84" s="5"/>
      <c r="DGF84" s="5"/>
      <c r="DGG84" s="5"/>
      <c r="DGH84" s="5"/>
      <c r="DGI84" s="5"/>
      <c r="DGJ84" s="5"/>
      <c r="DGK84" s="5"/>
      <c r="DGL84" s="5"/>
      <c r="DGM84" s="5"/>
      <c r="DGN84" s="5"/>
      <c r="DGO84" s="5"/>
      <c r="DGP84" s="5"/>
      <c r="DGQ84" s="5"/>
      <c r="DGR84" s="5"/>
      <c r="DGS84" s="5"/>
      <c r="DGT84" s="5"/>
      <c r="DGU84" s="5"/>
      <c r="DGV84" s="5"/>
      <c r="DGW84" s="5"/>
      <c r="DGX84" s="5"/>
      <c r="DGY84" s="5"/>
      <c r="DGZ84" s="5"/>
      <c r="DHA84" s="5"/>
      <c r="DHB84" s="5"/>
      <c r="DHC84" s="5"/>
      <c r="DHD84" s="5"/>
      <c r="DHE84" s="5"/>
      <c r="DHF84" s="5"/>
      <c r="DHG84" s="5"/>
      <c r="DHH84" s="5"/>
      <c r="DHI84" s="5"/>
      <c r="DHJ84" s="5"/>
      <c r="DHK84" s="5"/>
      <c r="DHL84" s="5"/>
      <c r="DHM84" s="5"/>
      <c r="DHN84" s="5"/>
      <c r="DHO84" s="5"/>
      <c r="DHP84" s="5"/>
      <c r="DHQ84" s="5"/>
      <c r="DHR84" s="5"/>
      <c r="DHS84" s="5"/>
      <c r="DHT84" s="5"/>
      <c r="DHU84" s="5"/>
      <c r="DHV84" s="5"/>
      <c r="DHW84" s="5"/>
      <c r="DHX84" s="5"/>
      <c r="DHY84" s="5"/>
      <c r="DHZ84" s="5"/>
      <c r="DIA84" s="5"/>
      <c r="DIB84" s="5"/>
      <c r="DIC84" s="5"/>
      <c r="DID84" s="5"/>
      <c r="DIE84" s="5"/>
      <c r="DIF84" s="5"/>
      <c r="DIG84" s="5"/>
      <c r="DIH84" s="5"/>
      <c r="DII84" s="5"/>
      <c r="DIJ84" s="5"/>
      <c r="DIK84" s="5"/>
      <c r="DIL84" s="5"/>
      <c r="DIM84" s="5"/>
      <c r="DIN84" s="5"/>
      <c r="DIO84" s="5"/>
      <c r="DIP84" s="5"/>
      <c r="DIQ84" s="5"/>
      <c r="DIR84" s="5"/>
      <c r="DIS84" s="5"/>
      <c r="DIT84" s="5"/>
      <c r="DIU84" s="5"/>
      <c r="DIV84" s="5"/>
      <c r="DIW84" s="5"/>
      <c r="DIX84" s="5"/>
      <c r="DIY84" s="5"/>
      <c r="DIZ84" s="5"/>
      <c r="DJA84" s="5"/>
      <c r="DJB84" s="5"/>
      <c r="DJC84" s="5"/>
      <c r="DJD84" s="5"/>
      <c r="DJE84" s="5"/>
      <c r="DJF84" s="5"/>
      <c r="DJG84" s="5"/>
      <c r="DJH84" s="5"/>
      <c r="DJI84" s="5"/>
      <c r="DJJ84" s="5"/>
      <c r="DJK84" s="5"/>
      <c r="DJL84" s="5"/>
      <c r="DJM84" s="5"/>
      <c r="DJN84" s="5"/>
      <c r="DJO84" s="5"/>
      <c r="DJP84" s="5"/>
      <c r="DJQ84" s="5"/>
      <c r="DJR84" s="5"/>
      <c r="DJS84" s="5"/>
      <c r="DJT84" s="5"/>
      <c r="DJU84" s="5"/>
      <c r="DJV84" s="5"/>
      <c r="DJW84" s="5"/>
      <c r="DJX84" s="5"/>
      <c r="DJY84" s="5"/>
      <c r="DJZ84" s="5"/>
      <c r="DKA84" s="5"/>
      <c r="DKB84" s="5"/>
      <c r="DKC84" s="5"/>
      <c r="DKD84" s="5"/>
      <c r="DKE84" s="5"/>
      <c r="DKF84" s="5"/>
      <c r="DKG84" s="5"/>
      <c r="DKH84" s="5"/>
      <c r="DKI84" s="5"/>
      <c r="DKJ84" s="5"/>
      <c r="DKK84" s="5"/>
      <c r="DKL84" s="5"/>
      <c r="DKM84" s="5"/>
      <c r="DKN84" s="5"/>
      <c r="DKO84" s="5"/>
      <c r="DKP84" s="5"/>
      <c r="DKQ84" s="5"/>
      <c r="DKR84" s="5"/>
      <c r="DKS84" s="5"/>
      <c r="DKT84" s="5"/>
      <c r="DKU84" s="5"/>
      <c r="DKV84" s="5"/>
      <c r="DKW84" s="5"/>
      <c r="DKX84" s="5"/>
      <c r="DKY84" s="5"/>
      <c r="DKZ84" s="5"/>
      <c r="DLA84" s="5"/>
      <c r="DLB84" s="5"/>
      <c r="DLC84" s="5"/>
      <c r="DLD84" s="5"/>
      <c r="DLE84" s="5"/>
      <c r="DLF84" s="5"/>
      <c r="DLG84" s="5"/>
      <c r="DLH84" s="5"/>
      <c r="DLI84" s="5"/>
      <c r="DLJ84" s="5"/>
      <c r="DLK84" s="5"/>
      <c r="DLL84" s="5"/>
      <c r="DLM84" s="5"/>
      <c r="DLN84" s="5"/>
      <c r="DLO84" s="5"/>
      <c r="DLP84" s="5"/>
      <c r="DLQ84" s="5"/>
      <c r="DLR84" s="5"/>
      <c r="DLS84" s="5"/>
      <c r="DLT84" s="5"/>
      <c r="DLU84" s="5"/>
      <c r="DLV84" s="5"/>
      <c r="DLW84" s="5"/>
      <c r="DLX84" s="5"/>
      <c r="DLY84" s="5"/>
      <c r="DLZ84" s="5"/>
      <c r="DMA84" s="5"/>
      <c r="DMB84" s="5"/>
      <c r="DMC84" s="5"/>
      <c r="DMD84" s="5"/>
      <c r="DME84" s="5"/>
      <c r="DMF84" s="5"/>
      <c r="DMG84" s="5"/>
      <c r="DMH84" s="5"/>
      <c r="DMI84" s="5"/>
      <c r="DMJ84" s="5"/>
      <c r="DMK84" s="5"/>
      <c r="DML84" s="5"/>
      <c r="DMM84" s="5"/>
      <c r="DMN84" s="5"/>
      <c r="DMO84" s="5"/>
      <c r="DMP84" s="5"/>
      <c r="DMQ84" s="5"/>
      <c r="DMR84" s="5"/>
      <c r="DMS84" s="5"/>
      <c r="DMT84" s="5"/>
      <c r="DMU84" s="5"/>
      <c r="DMV84" s="5"/>
      <c r="DMW84" s="5"/>
      <c r="DMX84" s="5"/>
      <c r="DMY84" s="5"/>
      <c r="DMZ84" s="5"/>
      <c r="DNA84" s="5"/>
      <c r="DNB84" s="5"/>
      <c r="DNC84" s="5"/>
      <c r="DND84" s="5"/>
      <c r="DNE84" s="5"/>
      <c r="DNF84" s="5"/>
      <c r="DNG84" s="5"/>
      <c r="DNH84" s="5"/>
      <c r="DNI84" s="5"/>
      <c r="DNJ84" s="5"/>
      <c r="DNK84" s="5"/>
      <c r="DNL84" s="5"/>
      <c r="DNM84" s="5"/>
      <c r="DNN84" s="5"/>
      <c r="DNO84" s="5"/>
      <c r="DNP84" s="5"/>
      <c r="DNQ84" s="5"/>
      <c r="DNR84" s="5"/>
      <c r="DNS84" s="5"/>
      <c r="DNT84" s="5"/>
      <c r="DNU84" s="5"/>
      <c r="DNV84" s="5"/>
      <c r="DNW84" s="5"/>
      <c r="DNX84" s="5"/>
      <c r="DNY84" s="5"/>
      <c r="DNZ84" s="5"/>
      <c r="DOA84" s="5"/>
      <c r="DOB84" s="5"/>
      <c r="DOC84" s="5"/>
      <c r="DOD84" s="5"/>
      <c r="DOE84" s="5"/>
      <c r="DOF84" s="5"/>
      <c r="DOG84" s="5"/>
      <c r="DOH84" s="5"/>
      <c r="DOI84" s="5"/>
      <c r="DOJ84" s="5"/>
      <c r="DOK84" s="5"/>
      <c r="DOL84" s="5"/>
      <c r="DOM84" s="5"/>
      <c r="DON84" s="5"/>
      <c r="DOO84" s="5"/>
      <c r="DOP84" s="5"/>
      <c r="DOQ84" s="5"/>
      <c r="DOR84" s="5"/>
      <c r="DOS84" s="5"/>
      <c r="DOT84" s="5"/>
      <c r="DOU84" s="5"/>
      <c r="DOV84" s="5"/>
      <c r="DOW84" s="5"/>
      <c r="DOX84" s="5"/>
      <c r="DOY84" s="5"/>
      <c r="DOZ84" s="5"/>
      <c r="DPA84" s="5"/>
      <c r="DPB84" s="5"/>
      <c r="DPC84" s="5"/>
      <c r="DPD84" s="5"/>
      <c r="DPE84" s="5"/>
      <c r="DPF84" s="5"/>
      <c r="DPG84" s="5"/>
      <c r="DPH84" s="5"/>
      <c r="DPI84" s="5"/>
      <c r="DPJ84" s="5"/>
      <c r="DPK84" s="5"/>
      <c r="DPL84" s="5"/>
      <c r="DPM84" s="5"/>
      <c r="DPN84" s="5"/>
      <c r="DPO84" s="5"/>
      <c r="DPP84" s="5"/>
      <c r="DPQ84" s="5"/>
      <c r="DPR84" s="5"/>
      <c r="DPS84" s="5"/>
      <c r="DPT84" s="5"/>
      <c r="DPU84" s="5"/>
      <c r="DPV84" s="5"/>
      <c r="DPW84" s="5"/>
      <c r="DPX84" s="5"/>
      <c r="DPY84" s="5"/>
      <c r="DPZ84" s="5"/>
      <c r="DQA84" s="5"/>
      <c r="DQB84" s="5"/>
      <c r="DQC84" s="5"/>
      <c r="DQD84" s="5"/>
      <c r="DQE84" s="5"/>
      <c r="DQF84" s="5"/>
      <c r="DQG84" s="5"/>
      <c r="DQH84" s="5"/>
      <c r="DQI84" s="5"/>
      <c r="DQJ84" s="5"/>
      <c r="DQK84" s="5"/>
      <c r="DQL84" s="5"/>
      <c r="DQM84" s="5"/>
      <c r="DQN84" s="5"/>
      <c r="DQO84" s="5"/>
      <c r="DQP84" s="5"/>
      <c r="DQQ84" s="5"/>
      <c r="DQR84" s="5"/>
      <c r="DQS84" s="5"/>
      <c r="DQT84" s="5"/>
      <c r="DQU84" s="5"/>
      <c r="DQV84" s="5"/>
      <c r="DQW84" s="5"/>
      <c r="DQX84" s="5"/>
      <c r="DQY84" s="5"/>
      <c r="DQZ84" s="5"/>
      <c r="DRA84" s="5"/>
      <c r="DRB84" s="5"/>
      <c r="DRC84" s="5"/>
      <c r="DRD84" s="5"/>
      <c r="DRE84" s="5"/>
      <c r="DRF84" s="5"/>
      <c r="DRG84" s="5"/>
      <c r="DRH84" s="5"/>
      <c r="DRI84" s="5"/>
      <c r="DRJ84" s="5"/>
      <c r="DRK84" s="5"/>
      <c r="DRL84" s="5"/>
      <c r="DRM84" s="5"/>
      <c r="DRN84" s="5"/>
      <c r="DRO84" s="5"/>
      <c r="DRP84" s="5"/>
      <c r="DRQ84" s="5"/>
      <c r="DRR84" s="5"/>
      <c r="DRS84" s="5"/>
      <c r="DRT84" s="5"/>
      <c r="DRU84" s="5"/>
      <c r="DRV84" s="5"/>
      <c r="DRW84" s="5"/>
      <c r="DRX84" s="5"/>
      <c r="DRY84" s="5"/>
      <c r="DRZ84" s="5"/>
      <c r="DSA84" s="5"/>
      <c r="DSB84" s="5"/>
      <c r="DSC84" s="5"/>
      <c r="DSD84" s="5"/>
      <c r="DSE84" s="5"/>
      <c r="DSF84" s="5"/>
      <c r="DSG84" s="5"/>
      <c r="DSH84" s="5"/>
      <c r="DSI84" s="5"/>
      <c r="DSJ84" s="5"/>
      <c r="DSK84" s="5"/>
      <c r="DSL84" s="5"/>
      <c r="DSM84" s="5"/>
      <c r="DSN84" s="5"/>
      <c r="DSO84" s="5"/>
      <c r="DSP84" s="5"/>
      <c r="DSQ84" s="5"/>
      <c r="DSR84" s="5"/>
      <c r="DSS84" s="5"/>
      <c r="DST84" s="5"/>
      <c r="DSU84" s="5"/>
      <c r="DSV84" s="5"/>
      <c r="DSW84" s="5"/>
      <c r="DSX84" s="5"/>
      <c r="DSY84" s="5"/>
      <c r="DSZ84" s="5"/>
      <c r="DTA84" s="5"/>
      <c r="DTB84" s="5"/>
      <c r="DTC84" s="5"/>
      <c r="DTD84" s="5"/>
      <c r="DTE84" s="5"/>
      <c r="DTF84" s="5"/>
      <c r="DTG84" s="5"/>
      <c r="DTH84" s="5"/>
      <c r="DTI84" s="5"/>
      <c r="DTJ84" s="5"/>
      <c r="DTK84" s="5"/>
      <c r="DTL84" s="5"/>
      <c r="DTM84" s="5"/>
      <c r="DTN84" s="5"/>
      <c r="DTO84" s="5"/>
      <c r="DTP84" s="5"/>
      <c r="DTQ84" s="5"/>
      <c r="DTR84" s="5"/>
      <c r="DTS84" s="5"/>
      <c r="DTT84" s="5"/>
      <c r="DTU84" s="5"/>
      <c r="DTV84" s="5"/>
      <c r="DTW84" s="5"/>
      <c r="DTX84" s="5"/>
      <c r="DTY84" s="5"/>
      <c r="DTZ84" s="5"/>
      <c r="DUA84" s="5"/>
      <c r="DUB84" s="5"/>
      <c r="DUC84" s="5"/>
      <c r="DUD84" s="5"/>
      <c r="DUE84" s="5"/>
      <c r="DUF84" s="5"/>
      <c r="DUG84" s="5"/>
      <c r="DUH84" s="5"/>
      <c r="DUI84" s="5"/>
      <c r="DUJ84" s="5"/>
      <c r="DUK84" s="5"/>
      <c r="DUL84" s="5"/>
      <c r="DUM84" s="5"/>
      <c r="DUN84" s="5"/>
      <c r="DUO84" s="5"/>
      <c r="DUP84" s="5"/>
      <c r="DUQ84" s="5"/>
      <c r="DUR84" s="5"/>
      <c r="DUS84" s="5"/>
      <c r="DUT84" s="5"/>
      <c r="DUU84" s="5"/>
      <c r="DUV84" s="5"/>
      <c r="DUW84" s="5"/>
      <c r="DUX84" s="5"/>
      <c r="DUY84" s="5"/>
      <c r="DUZ84" s="5"/>
      <c r="DVA84" s="5"/>
      <c r="DVB84" s="5"/>
      <c r="DVC84" s="5"/>
      <c r="DVD84" s="5"/>
      <c r="DVE84" s="5"/>
      <c r="DVF84" s="5"/>
      <c r="DVG84" s="5"/>
      <c r="DVH84" s="5"/>
      <c r="DVI84" s="5"/>
      <c r="DVJ84" s="5"/>
      <c r="DVK84" s="5"/>
      <c r="DVL84" s="5"/>
      <c r="DVM84" s="5"/>
      <c r="DVN84" s="5"/>
      <c r="DVO84" s="5"/>
      <c r="DVP84" s="5"/>
      <c r="DVQ84" s="5"/>
      <c r="DVR84" s="5"/>
      <c r="DVS84" s="5"/>
      <c r="DVT84" s="5"/>
      <c r="DVU84" s="5"/>
      <c r="DVV84" s="5"/>
      <c r="DVW84" s="5"/>
      <c r="DVX84" s="5"/>
      <c r="DVY84" s="5"/>
      <c r="DVZ84" s="5"/>
      <c r="DWA84" s="5"/>
      <c r="DWB84" s="5"/>
      <c r="DWC84" s="5"/>
      <c r="DWD84" s="5"/>
      <c r="DWE84" s="5"/>
      <c r="DWF84" s="5"/>
      <c r="DWG84" s="5"/>
      <c r="DWH84" s="5"/>
      <c r="DWI84" s="5"/>
      <c r="DWJ84" s="5"/>
      <c r="DWK84" s="5"/>
      <c r="DWL84" s="5"/>
      <c r="DWM84" s="5"/>
      <c r="DWN84" s="5"/>
      <c r="DWO84" s="5"/>
      <c r="DWP84" s="5"/>
      <c r="DWQ84" s="5"/>
      <c r="DWR84" s="5"/>
      <c r="DWS84" s="5"/>
      <c r="DWT84" s="5"/>
      <c r="DWU84" s="5"/>
      <c r="DWV84" s="5"/>
      <c r="DWW84" s="5"/>
      <c r="DWX84" s="5"/>
      <c r="DWY84" s="5"/>
      <c r="DWZ84" s="5"/>
      <c r="DXA84" s="5"/>
      <c r="DXB84" s="5"/>
      <c r="DXC84" s="5"/>
      <c r="DXD84" s="5"/>
      <c r="DXE84" s="5"/>
      <c r="DXF84" s="5"/>
      <c r="DXG84" s="5"/>
      <c r="DXH84" s="5"/>
      <c r="DXI84" s="5"/>
      <c r="DXJ84" s="5"/>
      <c r="DXK84" s="5"/>
      <c r="DXL84" s="5"/>
      <c r="DXM84" s="5"/>
      <c r="DXN84" s="5"/>
      <c r="DXO84" s="5"/>
      <c r="DXP84" s="5"/>
      <c r="DXQ84" s="5"/>
      <c r="DXR84" s="5"/>
      <c r="DXS84" s="5"/>
      <c r="DXT84" s="5"/>
      <c r="DXU84" s="5"/>
      <c r="DXV84" s="5"/>
      <c r="DXW84" s="5"/>
      <c r="DXX84" s="5"/>
      <c r="DXY84" s="5"/>
      <c r="DXZ84" s="5"/>
      <c r="DYA84" s="5"/>
      <c r="DYB84" s="5"/>
      <c r="DYC84" s="5"/>
      <c r="DYD84" s="5"/>
      <c r="DYE84" s="5"/>
      <c r="DYF84" s="5"/>
      <c r="DYG84" s="5"/>
      <c r="DYH84" s="5"/>
      <c r="DYI84" s="5"/>
      <c r="DYJ84" s="5"/>
      <c r="DYK84" s="5"/>
      <c r="DYL84" s="5"/>
      <c r="DYM84" s="5"/>
      <c r="DYN84" s="5"/>
      <c r="DYO84" s="5"/>
      <c r="DYP84" s="5"/>
      <c r="DYQ84" s="5"/>
      <c r="DYR84" s="5"/>
      <c r="DYS84" s="5"/>
      <c r="DYT84" s="5"/>
      <c r="DYU84" s="5"/>
      <c r="DYV84" s="5"/>
      <c r="DYW84" s="5"/>
      <c r="DYX84" s="5"/>
      <c r="DYY84" s="5"/>
      <c r="DYZ84" s="5"/>
      <c r="DZA84" s="5"/>
      <c r="DZB84" s="5"/>
      <c r="DZC84" s="5"/>
      <c r="DZD84" s="5"/>
      <c r="DZE84" s="5"/>
      <c r="DZF84" s="5"/>
      <c r="DZG84" s="5"/>
      <c r="DZH84" s="5"/>
      <c r="DZI84" s="5"/>
      <c r="DZJ84" s="5"/>
      <c r="DZK84" s="5"/>
      <c r="DZL84" s="5"/>
      <c r="DZM84" s="5"/>
      <c r="DZN84" s="5"/>
      <c r="DZO84" s="5"/>
      <c r="DZP84" s="5"/>
      <c r="DZQ84" s="5"/>
      <c r="DZR84" s="5"/>
      <c r="DZS84" s="5"/>
      <c r="DZT84" s="5"/>
      <c r="DZU84" s="5"/>
      <c r="DZV84" s="5"/>
      <c r="DZW84" s="5"/>
      <c r="DZX84" s="5"/>
      <c r="DZY84" s="5"/>
      <c r="DZZ84" s="5"/>
      <c r="EAA84" s="5"/>
      <c r="EAB84" s="5"/>
      <c r="EAC84" s="5"/>
      <c r="EAD84" s="5"/>
      <c r="EAE84" s="5"/>
      <c r="EAF84" s="5"/>
      <c r="EAG84" s="5"/>
      <c r="EAH84" s="5"/>
      <c r="EAI84" s="5"/>
      <c r="EAJ84" s="5"/>
      <c r="EAK84" s="5"/>
      <c r="EAL84" s="5"/>
      <c r="EAM84" s="5"/>
      <c r="EAN84" s="5"/>
      <c r="EAO84" s="5"/>
      <c r="EAP84" s="5"/>
      <c r="EAQ84" s="5"/>
      <c r="EAR84" s="5"/>
      <c r="EAS84" s="5"/>
      <c r="EAT84" s="5"/>
      <c r="EAU84" s="5"/>
      <c r="EAV84" s="5"/>
      <c r="EAW84" s="5"/>
      <c r="EAX84" s="5"/>
      <c r="EAY84" s="5"/>
      <c r="EAZ84" s="5"/>
      <c r="EBA84" s="5"/>
      <c r="EBB84" s="5"/>
      <c r="EBC84" s="5"/>
      <c r="EBD84" s="5"/>
      <c r="EBE84" s="5"/>
      <c r="EBF84" s="5"/>
      <c r="EBG84" s="5"/>
      <c r="EBH84" s="5"/>
      <c r="EBI84" s="5"/>
      <c r="EBJ84" s="5"/>
      <c r="EBK84" s="5"/>
      <c r="EBL84" s="5"/>
      <c r="EBM84" s="5"/>
      <c r="EBN84" s="5"/>
      <c r="EBO84" s="5"/>
      <c r="EBP84" s="5"/>
      <c r="EBQ84" s="5"/>
      <c r="EBR84" s="5"/>
      <c r="EBS84" s="5"/>
      <c r="EBT84" s="5"/>
      <c r="EBU84" s="5"/>
      <c r="EBV84" s="5"/>
      <c r="EBW84" s="5"/>
      <c r="EBX84" s="5"/>
      <c r="EBY84" s="5"/>
      <c r="EBZ84" s="5"/>
      <c r="ECA84" s="5"/>
      <c r="ECB84" s="5"/>
      <c r="ECC84" s="5"/>
      <c r="ECD84" s="5"/>
      <c r="ECE84" s="5"/>
      <c r="ECF84" s="5"/>
      <c r="ECG84" s="5"/>
      <c r="ECH84" s="5"/>
      <c r="ECI84" s="5"/>
      <c r="ECJ84" s="5"/>
      <c r="ECK84" s="5"/>
      <c r="ECL84" s="5"/>
      <c r="ECM84" s="5"/>
      <c r="ECN84" s="5"/>
      <c r="ECO84" s="5"/>
      <c r="ECP84" s="5"/>
      <c r="ECQ84" s="5"/>
      <c r="ECR84" s="5"/>
      <c r="ECS84" s="5"/>
      <c r="ECT84" s="5"/>
      <c r="ECU84" s="5"/>
      <c r="ECV84" s="5"/>
      <c r="ECW84" s="5"/>
      <c r="ECX84" s="5"/>
      <c r="ECY84" s="5"/>
      <c r="ECZ84" s="5"/>
      <c r="EDA84" s="5"/>
      <c r="EDB84" s="5"/>
      <c r="EDC84" s="5"/>
      <c r="EDD84" s="5"/>
      <c r="EDE84" s="5"/>
      <c r="EDF84" s="5"/>
      <c r="EDG84" s="5"/>
      <c r="EDH84" s="5"/>
      <c r="EDI84" s="5"/>
      <c r="EDJ84" s="5"/>
      <c r="EDK84" s="5"/>
      <c r="EDL84" s="5"/>
      <c r="EDM84" s="5"/>
      <c r="EDN84" s="5"/>
      <c r="EDO84" s="5"/>
      <c r="EDP84" s="5"/>
      <c r="EDQ84" s="5"/>
      <c r="EDR84" s="5"/>
      <c r="EDS84" s="5"/>
      <c r="EDT84" s="5"/>
      <c r="EDU84" s="5"/>
      <c r="EDV84" s="5"/>
      <c r="EDW84" s="5"/>
      <c r="EDX84" s="5"/>
      <c r="EDY84" s="5"/>
      <c r="EDZ84" s="5"/>
      <c r="EEA84" s="5"/>
      <c r="EEB84" s="5"/>
      <c r="EEC84" s="5"/>
      <c r="EED84" s="5"/>
      <c r="EEE84" s="5"/>
      <c r="EEF84" s="5"/>
      <c r="EEG84" s="5"/>
      <c r="EEH84" s="5"/>
      <c r="EEI84" s="5"/>
      <c r="EEJ84" s="5"/>
      <c r="EEK84" s="5"/>
      <c r="EEL84" s="5"/>
      <c r="EEM84" s="5"/>
      <c r="EEN84" s="5"/>
      <c r="EEO84" s="5"/>
      <c r="EEP84" s="5"/>
      <c r="EEQ84" s="5"/>
      <c r="EER84" s="5"/>
      <c r="EES84" s="5"/>
      <c r="EET84" s="5"/>
      <c r="EEU84" s="5"/>
      <c r="EEV84" s="5"/>
      <c r="EEW84" s="5"/>
      <c r="EEX84" s="5"/>
      <c r="EEY84" s="5"/>
      <c r="EEZ84" s="5"/>
      <c r="EFA84" s="5"/>
      <c r="EFB84" s="5"/>
      <c r="EFC84" s="5"/>
      <c r="EFD84" s="5"/>
      <c r="EFE84" s="5"/>
      <c r="EFF84" s="5"/>
      <c r="EFG84" s="5"/>
      <c r="EFH84" s="5"/>
      <c r="EFI84" s="5"/>
      <c r="EFJ84" s="5"/>
      <c r="EFK84" s="5"/>
      <c r="EFL84" s="5"/>
      <c r="EFM84" s="5"/>
      <c r="EFN84" s="5"/>
      <c r="EFO84" s="5"/>
      <c r="EFP84" s="5"/>
      <c r="EFQ84" s="5"/>
      <c r="EFR84" s="5"/>
      <c r="EFS84" s="5"/>
      <c r="EFT84" s="5"/>
      <c r="EFU84" s="5"/>
      <c r="EFV84" s="5"/>
      <c r="EFW84" s="5"/>
      <c r="EFX84" s="5"/>
      <c r="EFY84" s="5"/>
      <c r="EFZ84" s="5"/>
      <c r="EGA84" s="5"/>
      <c r="EGB84" s="5"/>
      <c r="EGC84" s="5"/>
      <c r="EGD84" s="5"/>
      <c r="EGE84" s="5"/>
      <c r="EGF84" s="5"/>
      <c r="EGG84" s="5"/>
      <c r="EGH84" s="5"/>
      <c r="EGI84" s="5"/>
      <c r="EGJ84" s="5"/>
      <c r="EGK84" s="5"/>
      <c r="EGL84" s="5"/>
      <c r="EGM84" s="5"/>
      <c r="EGN84" s="5"/>
      <c r="EGO84" s="5"/>
      <c r="EGP84" s="5"/>
      <c r="EGQ84" s="5"/>
      <c r="EGR84" s="5"/>
      <c r="EGS84" s="5"/>
      <c r="EGT84" s="5"/>
      <c r="EGU84" s="5"/>
      <c r="EGV84" s="5"/>
      <c r="EGW84" s="5"/>
      <c r="EGX84" s="5"/>
      <c r="EGY84" s="5"/>
      <c r="EGZ84" s="5"/>
      <c r="EHA84" s="5"/>
      <c r="EHB84" s="5"/>
      <c r="EHC84" s="5"/>
      <c r="EHD84" s="5"/>
      <c r="EHE84" s="5"/>
      <c r="EHF84" s="5"/>
      <c r="EHG84" s="5"/>
      <c r="EHH84" s="5"/>
      <c r="EHI84" s="5"/>
      <c r="EHJ84" s="5"/>
      <c r="EHK84" s="5"/>
      <c r="EHL84" s="5"/>
      <c r="EHM84" s="5"/>
      <c r="EHN84" s="5"/>
      <c r="EHO84" s="5"/>
      <c r="EHP84" s="5"/>
      <c r="EHQ84" s="5"/>
      <c r="EHR84" s="5"/>
      <c r="EHS84" s="5"/>
      <c r="EHT84" s="5"/>
      <c r="EHU84" s="5"/>
      <c r="EHV84" s="5"/>
      <c r="EHW84" s="5"/>
      <c r="EHX84" s="5"/>
      <c r="EHY84" s="5"/>
      <c r="EHZ84" s="5"/>
      <c r="EIA84" s="5"/>
      <c r="EIB84" s="5"/>
      <c r="EIC84" s="5"/>
      <c r="EID84" s="5"/>
      <c r="EIE84" s="5"/>
      <c r="EIF84" s="5"/>
      <c r="EIG84" s="5"/>
      <c r="EIH84" s="5"/>
      <c r="EII84" s="5"/>
      <c r="EIJ84" s="5"/>
      <c r="EIK84" s="5"/>
      <c r="EIL84" s="5"/>
      <c r="EIM84" s="5"/>
      <c r="EIN84" s="5"/>
      <c r="EIO84" s="5"/>
      <c r="EIP84" s="5"/>
      <c r="EIQ84" s="5"/>
      <c r="EIR84" s="5"/>
      <c r="EIS84" s="5"/>
      <c r="EIT84" s="5"/>
      <c r="EIU84" s="5"/>
      <c r="EIV84" s="5"/>
      <c r="EIW84" s="5"/>
      <c r="EIX84" s="5"/>
      <c r="EIY84" s="5"/>
      <c r="EIZ84" s="5"/>
      <c r="EJA84" s="5"/>
      <c r="EJB84" s="5"/>
      <c r="EJC84" s="5"/>
      <c r="EJD84" s="5"/>
      <c r="EJE84" s="5"/>
      <c r="EJF84" s="5"/>
      <c r="EJG84" s="5"/>
      <c r="EJH84" s="5"/>
      <c r="EJI84" s="5"/>
      <c r="EJJ84" s="5"/>
      <c r="EJK84" s="5"/>
      <c r="EJL84" s="5"/>
      <c r="EJM84" s="5"/>
      <c r="EJN84" s="5"/>
      <c r="EJO84" s="5"/>
      <c r="EJP84" s="5"/>
      <c r="EJQ84" s="5"/>
      <c r="EJR84" s="5"/>
      <c r="EJS84" s="5"/>
      <c r="EJT84" s="5"/>
      <c r="EJU84" s="5"/>
      <c r="EJV84" s="5"/>
      <c r="EJW84" s="5"/>
      <c r="EJX84" s="5"/>
      <c r="EJY84" s="5"/>
      <c r="EJZ84" s="5"/>
      <c r="EKA84" s="5"/>
      <c r="EKB84" s="5"/>
      <c r="EKC84" s="5"/>
      <c r="EKD84" s="5"/>
      <c r="EKE84" s="5"/>
      <c r="EKF84" s="5"/>
      <c r="EKG84" s="5"/>
      <c r="EKH84" s="5"/>
      <c r="EKI84" s="5"/>
      <c r="EKJ84" s="5"/>
      <c r="EKK84" s="5"/>
      <c r="EKL84" s="5"/>
      <c r="EKM84" s="5"/>
      <c r="EKN84" s="5"/>
      <c r="EKO84" s="5"/>
      <c r="EKP84" s="5"/>
      <c r="EKQ84" s="5"/>
      <c r="EKR84" s="5"/>
      <c r="EKS84" s="5"/>
      <c r="EKT84" s="5"/>
      <c r="EKU84" s="5"/>
      <c r="EKV84" s="5"/>
      <c r="EKW84" s="5"/>
      <c r="EKX84" s="5"/>
      <c r="EKY84" s="5"/>
      <c r="EKZ84" s="5"/>
      <c r="ELA84" s="5"/>
      <c r="ELB84" s="5"/>
      <c r="ELC84" s="5"/>
      <c r="ELD84" s="5"/>
      <c r="ELE84" s="5"/>
      <c r="ELF84" s="5"/>
      <c r="ELG84" s="5"/>
      <c r="ELH84" s="5"/>
      <c r="ELI84" s="5"/>
      <c r="ELJ84" s="5"/>
      <c r="ELK84" s="5"/>
      <c r="ELL84" s="5"/>
      <c r="ELM84" s="5"/>
      <c r="ELN84" s="5"/>
      <c r="ELO84" s="5"/>
      <c r="ELP84" s="5"/>
      <c r="ELQ84" s="5"/>
      <c r="ELR84" s="5"/>
      <c r="ELS84" s="5"/>
      <c r="ELT84" s="5"/>
      <c r="ELU84" s="5"/>
      <c r="ELV84" s="5"/>
      <c r="ELW84" s="5"/>
      <c r="ELX84" s="5"/>
      <c r="ELY84" s="5"/>
      <c r="ELZ84" s="5"/>
      <c r="EMA84" s="5"/>
      <c r="EMB84" s="5"/>
      <c r="EMC84" s="5"/>
      <c r="EMD84" s="5"/>
      <c r="EME84" s="5"/>
      <c r="EMF84" s="5"/>
      <c r="EMG84" s="5"/>
      <c r="EMH84" s="5"/>
      <c r="EMI84" s="5"/>
      <c r="EMJ84" s="5"/>
      <c r="EMK84" s="5"/>
      <c r="EML84" s="5"/>
      <c r="EMM84" s="5"/>
      <c r="EMN84" s="5"/>
      <c r="EMO84" s="5"/>
      <c r="EMP84" s="5"/>
      <c r="EMQ84" s="5"/>
      <c r="EMR84" s="5"/>
      <c r="EMS84" s="5"/>
      <c r="EMT84" s="5"/>
      <c r="EMU84" s="5"/>
      <c r="EMV84" s="5"/>
      <c r="EMW84" s="5"/>
      <c r="EMX84" s="5"/>
      <c r="EMY84" s="5"/>
      <c r="EMZ84" s="5"/>
      <c r="ENA84" s="5"/>
      <c r="ENB84" s="5"/>
      <c r="ENC84" s="5"/>
      <c r="END84" s="5"/>
      <c r="ENE84" s="5"/>
      <c r="ENF84" s="5"/>
      <c r="ENG84" s="5"/>
      <c r="ENH84" s="5"/>
      <c r="ENI84" s="5"/>
      <c r="ENJ84" s="5"/>
      <c r="ENK84" s="5"/>
      <c r="ENL84" s="5"/>
      <c r="ENM84" s="5"/>
      <c r="ENN84" s="5"/>
      <c r="ENO84" s="5"/>
      <c r="ENP84" s="5"/>
      <c r="ENQ84" s="5"/>
      <c r="ENR84" s="5"/>
      <c r="ENS84" s="5"/>
      <c r="ENT84" s="5"/>
      <c r="ENU84" s="5"/>
      <c r="ENV84" s="5"/>
      <c r="ENW84" s="5"/>
      <c r="ENX84" s="5"/>
      <c r="ENY84" s="5"/>
      <c r="ENZ84" s="5"/>
      <c r="EOA84" s="5"/>
      <c r="EOB84" s="5"/>
      <c r="EOC84" s="5"/>
      <c r="EOD84" s="5"/>
      <c r="EOE84" s="5"/>
      <c r="EOF84" s="5"/>
      <c r="EOG84" s="5"/>
      <c r="EOH84" s="5"/>
      <c r="EOI84" s="5"/>
      <c r="EOJ84" s="5"/>
      <c r="EOK84" s="5"/>
      <c r="EOL84" s="5"/>
      <c r="EOM84" s="5"/>
      <c r="EON84" s="5"/>
      <c r="EOO84" s="5"/>
      <c r="EOP84" s="5"/>
      <c r="EOQ84" s="5"/>
      <c r="EOR84" s="5"/>
      <c r="EOS84" s="5"/>
      <c r="EOT84" s="5"/>
      <c r="EOU84" s="5"/>
      <c r="EOV84" s="5"/>
      <c r="EOW84" s="5"/>
      <c r="EOX84" s="5"/>
      <c r="EOY84" s="5"/>
      <c r="EOZ84" s="5"/>
      <c r="EPA84" s="5"/>
      <c r="EPB84" s="5"/>
      <c r="EPC84" s="5"/>
      <c r="EPD84" s="5"/>
      <c r="EPE84" s="5"/>
      <c r="EPF84" s="5"/>
      <c r="EPG84" s="5"/>
      <c r="EPH84" s="5"/>
      <c r="EPI84" s="5"/>
      <c r="EPJ84" s="5"/>
      <c r="EPK84" s="5"/>
      <c r="EPL84" s="5"/>
      <c r="EPM84" s="5"/>
      <c r="EPN84" s="5"/>
      <c r="EPO84" s="5"/>
      <c r="EPP84" s="5"/>
      <c r="EPQ84" s="5"/>
      <c r="EPR84" s="5"/>
      <c r="EPS84" s="5"/>
      <c r="EPT84" s="5"/>
      <c r="EPU84" s="5"/>
      <c r="EPV84" s="5"/>
      <c r="EPW84" s="5"/>
      <c r="EPX84" s="5"/>
      <c r="EPY84" s="5"/>
      <c r="EPZ84" s="5"/>
      <c r="EQA84" s="5"/>
      <c r="EQB84" s="5"/>
      <c r="EQC84" s="5"/>
      <c r="EQD84" s="5"/>
      <c r="EQE84" s="5"/>
      <c r="EQF84" s="5"/>
      <c r="EQG84" s="5"/>
      <c r="EQH84" s="5"/>
      <c r="EQI84" s="5"/>
      <c r="EQJ84" s="5"/>
      <c r="EQK84" s="5"/>
      <c r="EQL84" s="5"/>
      <c r="EQM84" s="5"/>
      <c r="EQN84" s="5"/>
      <c r="EQO84" s="5"/>
      <c r="EQP84" s="5"/>
      <c r="EQQ84" s="5"/>
      <c r="EQR84" s="5"/>
      <c r="EQS84" s="5"/>
      <c r="EQT84" s="5"/>
      <c r="EQU84" s="5"/>
      <c r="EQV84" s="5"/>
      <c r="EQW84" s="5"/>
      <c r="EQX84" s="5"/>
      <c r="EQY84" s="5"/>
      <c r="EQZ84" s="5"/>
      <c r="ERA84" s="5"/>
      <c r="ERB84" s="5"/>
      <c r="ERC84" s="5"/>
      <c r="ERD84" s="5"/>
      <c r="ERE84" s="5"/>
      <c r="ERF84" s="5"/>
      <c r="ERG84" s="5"/>
      <c r="ERH84" s="5"/>
      <c r="ERI84" s="5"/>
      <c r="ERJ84" s="5"/>
      <c r="ERK84" s="5"/>
      <c r="ERL84" s="5"/>
      <c r="ERM84" s="5"/>
      <c r="ERN84" s="5"/>
      <c r="ERO84" s="5"/>
      <c r="ERP84" s="5"/>
      <c r="ERQ84" s="5"/>
      <c r="ERR84" s="5"/>
      <c r="ERS84" s="5"/>
      <c r="ERT84" s="5"/>
      <c r="ERU84" s="5"/>
      <c r="ERV84" s="5"/>
      <c r="ERW84" s="5"/>
      <c r="ERX84" s="5"/>
      <c r="ERY84" s="5"/>
      <c r="ERZ84" s="5"/>
      <c r="ESA84" s="5"/>
      <c r="ESB84" s="5"/>
      <c r="ESC84" s="5"/>
      <c r="ESD84" s="5"/>
      <c r="ESE84" s="5"/>
      <c r="ESF84" s="5"/>
      <c r="ESG84" s="5"/>
      <c r="ESH84" s="5"/>
      <c r="ESI84" s="5"/>
      <c r="ESJ84" s="5"/>
      <c r="ESK84" s="5"/>
      <c r="ESL84" s="5"/>
      <c r="ESM84" s="5"/>
      <c r="ESN84" s="5"/>
      <c r="ESO84" s="5"/>
      <c r="ESP84" s="5"/>
      <c r="ESQ84" s="5"/>
      <c r="ESR84" s="5"/>
      <c r="ESS84" s="5"/>
      <c r="EST84" s="5"/>
      <c r="ESU84" s="5"/>
      <c r="ESV84" s="5"/>
      <c r="ESW84" s="5"/>
      <c r="ESX84" s="5"/>
      <c r="ESY84" s="5"/>
      <c r="ESZ84" s="5"/>
      <c r="ETA84" s="5"/>
      <c r="ETB84" s="5"/>
      <c r="ETC84" s="5"/>
      <c r="ETD84" s="5"/>
      <c r="ETE84" s="5"/>
      <c r="ETF84" s="5"/>
      <c r="ETG84" s="5"/>
      <c r="ETH84" s="5"/>
      <c r="ETI84" s="5"/>
      <c r="ETJ84" s="5"/>
      <c r="ETK84" s="5"/>
      <c r="ETL84" s="5"/>
      <c r="ETM84" s="5"/>
      <c r="ETN84" s="5"/>
      <c r="ETO84" s="5"/>
      <c r="ETP84" s="5"/>
      <c r="ETQ84" s="5"/>
      <c r="ETR84" s="5"/>
      <c r="ETS84" s="5"/>
      <c r="ETT84" s="5"/>
      <c r="ETU84" s="5"/>
      <c r="ETV84" s="5"/>
      <c r="ETW84" s="5"/>
      <c r="ETX84" s="5"/>
      <c r="ETY84" s="5"/>
      <c r="ETZ84" s="5"/>
      <c r="EUA84" s="5"/>
      <c r="EUB84" s="5"/>
      <c r="EUC84" s="5"/>
      <c r="EUD84" s="5"/>
      <c r="EUE84" s="5"/>
      <c r="EUF84" s="5"/>
      <c r="EUG84" s="5"/>
      <c r="EUH84" s="5"/>
      <c r="EUI84" s="5"/>
      <c r="EUJ84" s="5"/>
      <c r="EUK84" s="5"/>
      <c r="EUL84" s="5"/>
      <c r="EUM84" s="5"/>
      <c r="EUN84" s="5"/>
      <c r="EUO84" s="5"/>
      <c r="EUP84" s="5"/>
      <c r="EUQ84" s="5"/>
      <c r="EUR84" s="5"/>
      <c r="EUS84" s="5"/>
      <c r="EUT84" s="5"/>
      <c r="EUU84" s="5"/>
      <c r="EUV84" s="5"/>
      <c r="EUW84" s="5"/>
      <c r="EUX84" s="5"/>
      <c r="EUY84" s="5"/>
      <c r="EUZ84" s="5"/>
      <c r="EVA84" s="5"/>
      <c r="EVB84" s="5"/>
      <c r="EVC84" s="5"/>
      <c r="EVD84" s="5"/>
      <c r="EVE84" s="5"/>
      <c r="EVF84" s="5"/>
      <c r="EVG84" s="5"/>
      <c r="EVH84" s="5"/>
      <c r="EVI84" s="5"/>
      <c r="EVJ84" s="5"/>
      <c r="EVK84" s="5"/>
      <c r="EVL84" s="5"/>
      <c r="EVM84" s="5"/>
      <c r="EVN84" s="5"/>
      <c r="EVO84" s="5"/>
      <c r="EVP84" s="5"/>
      <c r="EVQ84" s="5"/>
      <c r="EVR84" s="5"/>
      <c r="EVS84" s="5"/>
      <c r="EVT84" s="5"/>
      <c r="EVU84" s="5"/>
      <c r="EVV84" s="5"/>
      <c r="EVW84" s="5"/>
      <c r="EVX84" s="5"/>
      <c r="EVY84" s="5"/>
      <c r="EVZ84" s="5"/>
      <c r="EWA84" s="5"/>
      <c r="EWB84" s="5"/>
      <c r="EWC84" s="5"/>
      <c r="EWD84" s="5"/>
      <c r="EWE84" s="5"/>
      <c r="EWF84" s="5"/>
      <c r="EWG84" s="5"/>
      <c r="EWH84" s="5"/>
      <c r="EWI84" s="5"/>
      <c r="EWJ84" s="5"/>
      <c r="EWK84" s="5"/>
      <c r="EWL84" s="5"/>
      <c r="EWM84" s="5"/>
      <c r="EWN84" s="5"/>
      <c r="EWO84" s="5"/>
      <c r="EWP84" s="5"/>
      <c r="EWQ84" s="5"/>
      <c r="EWR84" s="5"/>
      <c r="EWS84" s="5"/>
      <c r="EWT84" s="5"/>
      <c r="EWU84" s="5"/>
      <c r="EWV84" s="5"/>
      <c r="EWW84" s="5"/>
      <c r="EWX84" s="5"/>
      <c r="EWY84" s="5"/>
      <c r="EWZ84" s="5"/>
      <c r="EXA84" s="5"/>
      <c r="EXB84" s="5"/>
      <c r="EXC84" s="5"/>
      <c r="EXD84" s="5"/>
      <c r="EXE84" s="5"/>
      <c r="EXF84" s="5"/>
      <c r="EXG84" s="5"/>
      <c r="EXH84" s="5"/>
      <c r="EXI84" s="5"/>
      <c r="EXJ84" s="5"/>
      <c r="EXK84" s="5"/>
      <c r="EXL84" s="5"/>
      <c r="EXM84" s="5"/>
      <c r="EXN84" s="5"/>
      <c r="EXO84" s="5"/>
      <c r="EXP84" s="5"/>
      <c r="EXQ84" s="5"/>
      <c r="EXR84" s="5"/>
      <c r="EXS84" s="5"/>
      <c r="EXT84" s="5"/>
      <c r="EXU84" s="5"/>
      <c r="EXV84" s="5"/>
      <c r="EXW84" s="5"/>
      <c r="EXX84" s="5"/>
      <c r="EXY84" s="5"/>
      <c r="EXZ84" s="5"/>
      <c r="EYA84" s="5"/>
      <c r="EYB84" s="5"/>
      <c r="EYC84" s="5"/>
      <c r="EYD84" s="5"/>
      <c r="EYE84" s="5"/>
      <c r="EYF84" s="5"/>
      <c r="EYG84" s="5"/>
      <c r="EYH84" s="5"/>
      <c r="EYI84" s="5"/>
      <c r="EYJ84" s="5"/>
      <c r="EYK84" s="5"/>
      <c r="EYL84" s="5"/>
      <c r="EYM84" s="5"/>
      <c r="EYN84" s="5"/>
      <c r="EYO84" s="5"/>
      <c r="EYP84" s="5"/>
      <c r="EYQ84" s="5"/>
      <c r="EYR84" s="5"/>
      <c r="EYS84" s="5"/>
      <c r="EYT84" s="5"/>
      <c r="EYU84" s="5"/>
      <c r="EYV84" s="5"/>
      <c r="EYW84" s="5"/>
      <c r="EYX84" s="5"/>
      <c r="EYY84" s="5"/>
      <c r="EYZ84" s="5"/>
      <c r="EZA84" s="5"/>
      <c r="EZB84" s="5"/>
      <c r="EZC84" s="5"/>
      <c r="EZD84" s="5"/>
      <c r="EZE84" s="5"/>
      <c r="EZF84" s="5"/>
      <c r="EZG84" s="5"/>
      <c r="EZH84" s="5"/>
      <c r="EZI84" s="5"/>
      <c r="EZJ84" s="5"/>
      <c r="EZK84" s="5"/>
      <c r="EZL84" s="5"/>
      <c r="EZM84" s="5"/>
      <c r="EZN84" s="5"/>
      <c r="EZO84" s="5"/>
      <c r="EZP84" s="5"/>
      <c r="EZQ84" s="5"/>
      <c r="EZR84" s="5"/>
      <c r="EZS84" s="5"/>
      <c r="EZT84" s="5"/>
      <c r="EZU84" s="5"/>
      <c r="EZV84" s="5"/>
      <c r="EZW84" s="5"/>
      <c r="EZX84" s="5"/>
      <c r="EZY84" s="5"/>
      <c r="EZZ84" s="5"/>
      <c r="FAA84" s="5"/>
      <c r="FAB84" s="5"/>
      <c r="FAC84" s="5"/>
      <c r="FAD84" s="5"/>
      <c r="FAE84" s="5"/>
      <c r="FAF84" s="5"/>
      <c r="FAG84" s="5"/>
      <c r="FAH84" s="5"/>
      <c r="FAI84" s="5"/>
      <c r="FAJ84" s="5"/>
      <c r="FAK84" s="5"/>
      <c r="FAL84" s="5"/>
      <c r="FAM84" s="5"/>
      <c r="FAN84" s="5"/>
      <c r="FAO84" s="5"/>
      <c r="FAP84" s="5"/>
      <c r="FAQ84" s="5"/>
      <c r="FAR84" s="5"/>
      <c r="FAS84" s="5"/>
      <c r="FAT84" s="5"/>
      <c r="FAU84" s="5"/>
      <c r="FAV84" s="5"/>
      <c r="FAW84" s="5"/>
      <c r="FAX84" s="5"/>
      <c r="FAY84" s="5"/>
      <c r="FAZ84" s="5"/>
      <c r="FBA84" s="5"/>
      <c r="FBB84" s="5"/>
      <c r="FBC84" s="5"/>
      <c r="FBD84" s="5"/>
      <c r="FBE84" s="5"/>
      <c r="FBF84" s="5"/>
      <c r="FBG84" s="5"/>
      <c r="FBH84" s="5"/>
      <c r="FBI84" s="5"/>
      <c r="FBJ84" s="5"/>
      <c r="FBK84" s="5"/>
      <c r="FBL84" s="5"/>
      <c r="FBM84" s="5"/>
      <c r="FBN84" s="5"/>
      <c r="FBO84" s="5"/>
      <c r="FBP84" s="5"/>
      <c r="FBQ84" s="5"/>
      <c r="FBR84" s="5"/>
      <c r="FBS84" s="5"/>
      <c r="FBT84" s="5"/>
      <c r="FBU84" s="5"/>
      <c r="FBV84" s="5"/>
      <c r="FBW84" s="5"/>
      <c r="FBX84" s="5"/>
      <c r="FBY84" s="5"/>
      <c r="FBZ84" s="5"/>
      <c r="FCA84" s="5"/>
      <c r="FCB84" s="5"/>
      <c r="FCC84" s="5"/>
      <c r="FCD84" s="5"/>
      <c r="FCE84" s="5"/>
      <c r="FCF84" s="5"/>
      <c r="FCG84" s="5"/>
      <c r="FCH84" s="5"/>
      <c r="FCI84" s="5"/>
      <c r="FCJ84" s="5"/>
      <c r="FCK84" s="5"/>
      <c r="FCL84" s="5"/>
      <c r="FCM84" s="5"/>
      <c r="FCN84" s="5"/>
      <c r="FCO84" s="5"/>
      <c r="FCP84" s="5"/>
      <c r="FCQ84" s="5"/>
      <c r="FCR84" s="5"/>
      <c r="FCS84" s="5"/>
      <c r="FCT84" s="5"/>
      <c r="FCU84" s="5"/>
      <c r="FCV84" s="5"/>
      <c r="FCW84" s="5"/>
      <c r="FCX84" s="5"/>
      <c r="FCY84" s="5"/>
      <c r="FCZ84" s="5"/>
      <c r="FDA84" s="5"/>
      <c r="FDB84" s="5"/>
      <c r="FDC84" s="5"/>
      <c r="FDD84" s="5"/>
      <c r="FDE84" s="5"/>
      <c r="FDF84" s="5"/>
      <c r="FDG84" s="5"/>
      <c r="FDH84" s="5"/>
      <c r="FDI84" s="5"/>
      <c r="FDJ84" s="5"/>
      <c r="FDK84" s="5"/>
      <c r="FDL84" s="5"/>
      <c r="FDM84" s="5"/>
      <c r="FDN84" s="5"/>
      <c r="FDO84" s="5"/>
      <c r="FDP84" s="5"/>
      <c r="FDQ84" s="5"/>
      <c r="FDR84" s="5"/>
      <c r="FDS84" s="5"/>
      <c r="FDT84" s="5"/>
      <c r="FDU84" s="5"/>
      <c r="FDV84" s="5"/>
      <c r="FDW84" s="5"/>
      <c r="FDX84" s="5"/>
      <c r="FDY84" s="5"/>
      <c r="FDZ84" s="5"/>
      <c r="FEA84" s="5"/>
      <c r="FEB84" s="5"/>
      <c r="FEC84" s="5"/>
      <c r="FED84" s="5"/>
      <c r="FEE84" s="5"/>
      <c r="FEF84" s="5"/>
      <c r="FEG84" s="5"/>
      <c r="FEH84" s="5"/>
      <c r="FEI84" s="5"/>
      <c r="FEJ84" s="5"/>
      <c r="FEK84" s="5"/>
      <c r="FEL84" s="5"/>
      <c r="FEM84" s="5"/>
      <c r="FEN84" s="5"/>
      <c r="FEO84" s="5"/>
      <c r="FEP84" s="5"/>
      <c r="FEQ84" s="5"/>
      <c r="FER84" s="5"/>
      <c r="FES84" s="5"/>
      <c r="FET84" s="5"/>
      <c r="FEU84" s="5"/>
      <c r="FEV84" s="5"/>
      <c r="FEW84" s="5"/>
      <c r="FEX84" s="5"/>
      <c r="FEY84" s="5"/>
      <c r="FEZ84" s="5"/>
      <c r="FFA84" s="5"/>
      <c r="FFB84" s="5"/>
      <c r="FFC84" s="5"/>
      <c r="FFD84" s="5"/>
      <c r="FFE84" s="5"/>
      <c r="FFF84" s="5"/>
      <c r="FFG84" s="5"/>
      <c r="FFH84" s="5"/>
      <c r="FFI84" s="5"/>
      <c r="FFJ84" s="5"/>
      <c r="FFK84" s="5"/>
      <c r="FFL84" s="5"/>
      <c r="FFM84" s="5"/>
      <c r="FFN84" s="5"/>
      <c r="FFO84" s="5"/>
      <c r="FFP84" s="5"/>
      <c r="FFQ84" s="5"/>
      <c r="FFR84" s="5"/>
      <c r="FFS84" s="5"/>
      <c r="FFT84" s="5"/>
      <c r="FFU84" s="5"/>
      <c r="FFV84" s="5"/>
      <c r="FFW84" s="5"/>
      <c r="FFX84" s="5"/>
      <c r="FFY84" s="5"/>
      <c r="FFZ84" s="5"/>
      <c r="FGA84" s="5"/>
      <c r="FGB84" s="5"/>
      <c r="FGC84" s="5"/>
      <c r="FGD84" s="5"/>
      <c r="FGE84" s="5"/>
      <c r="FGF84" s="5"/>
      <c r="FGG84" s="5"/>
      <c r="FGH84" s="5"/>
      <c r="FGI84" s="5"/>
      <c r="FGJ84" s="5"/>
      <c r="FGK84" s="5"/>
      <c r="FGL84" s="5"/>
      <c r="FGM84" s="5"/>
      <c r="FGN84" s="5"/>
      <c r="FGO84" s="5"/>
      <c r="FGP84" s="5"/>
      <c r="FGQ84" s="5"/>
      <c r="FGR84" s="5"/>
      <c r="FGS84" s="5"/>
      <c r="FGT84" s="5"/>
      <c r="FGU84" s="5"/>
      <c r="FGV84" s="5"/>
      <c r="FGW84" s="5"/>
      <c r="FGX84" s="5"/>
      <c r="FGY84" s="5"/>
      <c r="FGZ84" s="5"/>
      <c r="FHA84" s="5"/>
      <c r="FHB84" s="5"/>
      <c r="FHC84" s="5"/>
      <c r="FHD84" s="5"/>
      <c r="FHE84" s="5"/>
      <c r="FHF84" s="5"/>
      <c r="FHG84" s="5"/>
      <c r="FHH84" s="5"/>
      <c r="FHI84" s="5"/>
      <c r="FHJ84" s="5"/>
      <c r="FHK84" s="5"/>
      <c r="FHL84" s="5"/>
      <c r="FHM84" s="5"/>
      <c r="FHN84" s="5"/>
      <c r="FHO84" s="5"/>
      <c r="FHP84" s="5"/>
      <c r="FHQ84" s="5"/>
      <c r="FHR84" s="5"/>
      <c r="FHS84" s="5"/>
      <c r="FHT84" s="5"/>
      <c r="FHU84" s="5"/>
      <c r="FHV84" s="5"/>
      <c r="FHW84" s="5"/>
      <c r="FHX84" s="5"/>
      <c r="FHY84" s="5"/>
      <c r="FHZ84" s="5"/>
      <c r="FIA84" s="5"/>
      <c r="FIB84" s="5"/>
      <c r="FIC84" s="5"/>
      <c r="FID84" s="5"/>
      <c r="FIE84" s="5"/>
      <c r="FIF84" s="5"/>
      <c r="FIG84" s="5"/>
      <c r="FIH84" s="5"/>
      <c r="FII84" s="5"/>
      <c r="FIJ84" s="5"/>
      <c r="FIK84" s="5"/>
      <c r="FIL84" s="5"/>
      <c r="FIM84" s="5"/>
      <c r="FIN84" s="5"/>
      <c r="FIO84" s="5"/>
      <c r="FIP84" s="5"/>
      <c r="FIQ84" s="5"/>
      <c r="FIR84" s="5"/>
      <c r="FIS84" s="5"/>
      <c r="FIT84" s="5"/>
      <c r="FIU84" s="5"/>
      <c r="FIV84" s="5"/>
      <c r="FIW84" s="5"/>
      <c r="FIX84" s="5"/>
      <c r="FIY84" s="5"/>
      <c r="FIZ84" s="5"/>
      <c r="FJA84" s="5"/>
      <c r="FJB84" s="5"/>
      <c r="FJC84" s="5"/>
      <c r="FJD84" s="5"/>
      <c r="FJE84" s="5"/>
      <c r="FJF84" s="5"/>
      <c r="FJG84" s="5"/>
      <c r="FJH84" s="5"/>
      <c r="FJI84" s="5"/>
      <c r="FJJ84" s="5"/>
      <c r="FJK84" s="5"/>
      <c r="FJL84" s="5"/>
      <c r="FJM84" s="5"/>
      <c r="FJN84" s="5"/>
      <c r="FJO84" s="5"/>
      <c r="FJP84" s="5"/>
      <c r="FJQ84" s="5"/>
      <c r="FJR84" s="5"/>
      <c r="FJS84" s="5"/>
      <c r="FJT84" s="5"/>
      <c r="FJU84" s="5"/>
      <c r="FJV84" s="5"/>
      <c r="FJW84" s="5"/>
      <c r="FJX84" s="5"/>
      <c r="FJY84" s="5"/>
      <c r="FJZ84" s="5"/>
      <c r="FKA84" s="5"/>
      <c r="FKB84" s="5"/>
      <c r="FKC84" s="5"/>
      <c r="FKD84" s="5"/>
      <c r="FKE84" s="5"/>
      <c r="FKF84" s="5"/>
      <c r="FKG84" s="5"/>
      <c r="FKH84" s="5"/>
      <c r="FKI84" s="5"/>
      <c r="FKJ84" s="5"/>
      <c r="FKK84" s="5"/>
      <c r="FKL84" s="5"/>
      <c r="FKM84" s="5"/>
      <c r="FKN84" s="5"/>
      <c r="FKO84" s="5"/>
      <c r="FKP84" s="5"/>
      <c r="FKQ84" s="5"/>
      <c r="FKR84" s="5"/>
      <c r="FKS84" s="5"/>
      <c r="FKT84" s="5"/>
      <c r="FKU84" s="5"/>
      <c r="FKV84" s="5"/>
      <c r="FKW84" s="5"/>
      <c r="FKX84" s="5"/>
      <c r="FKY84" s="5"/>
      <c r="FKZ84" s="5"/>
      <c r="FLA84" s="5"/>
      <c r="FLB84" s="5"/>
      <c r="FLC84" s="5"/>
      <c r="FLD84" s="5"/>
      <c r="FLE84" s="5"/>
      <c r="FLF84" s="5"/>
      <c r="FLG84" s="5"/>
      <c r="FLH84" s="5"/>
      <c r="FLI84" s="5"/>
      <c r="FLJ84" s="5"/>
      <c r="FLK84" s="5"/>
      <c r="FLL84" s="5"/>
      <c r="FLM84" s="5"/>
      <c r="FLN84" s="5"/>
      <c r="FLO84" s="5"/>
      <c r="FLP84" s="5"/>
      <c r="FLQ84" s="5"/>
      <c r="FLR84" s="5"/>
      <c r="FLS84" s="5"/>
      <c r="FLT84" s="5"/>
      <c r="FLU84" s="5"/>
      <c r="FLV84" s="5"/>
      <c r="FLW84" s="5"/>
      <c r="FLX84" s="5"/>
      <c r="FLY84" s="5"/>
      <c r="FLZ84" s="5"/>
      <c r="FMA84" s="5"/>
      <c r="FMB84" s="5"/>
      <c r="FMC84" s="5"/>
      <c r="FMD84" s="5"/>
      <c r="FME84" s="5"/>
      <c r="FMF84" s="5"/>
      <c r="FMG84" s="5"/>
      <c r="FMH84" s="5"/>
      <c r="FMI84" s="5"/>
      <c r="FMJ84" s="5"/>
      <c r="FMK84" s="5"/>
      <c r="FML84" s="5"/>
      <c r="FMM84" s="5"/>
      <c r="FMN84" s="5"/>
      <c r="FMO84" s="5"/>
      <c r="FMP84" s="5"/>
      <c r="FMQ84" s="5"/>
      <c r="FMR84" s="5"/>
      <c r="FMS84" s="5"/>
      <c r="FMT84" s="5"/>
      <c r="FMU84" s="5"/>
      <c r="FMV84" s="5"/>
      <c r="FMW84" s="5"/>
      <c r="FMX84" s="5"/>
      <c r="FMY84" s="5"/>
      <c r="FMZ84" s="5"/>
      <c r="FNA84" s="5"/>
      <c r="FNB84" s="5"/>
      <c r="FNC84" s="5"/>
      <c r="FND84" s="5"/>
      <c r="FNE84" s="5"/>
      <c r="FNF84" s="5"/>
      <c r="FNG84" s="5"/>
      <c r="FNH84" s="5"/>
      <c r="FNI84" s="5"/>
      <c r="FNJ84" s="5"/>
      <c r="FNK84" s="5"/>
      <c r="FNL84" s="5"/>
      <c r="FNM84" s="5"/>
      <c r="FNN84" s="5"/>
      <c r="FNO84" s="5"/>
      <c r="FNP84" s="5"/>
      <c r="FNQ84" s="5"/>
      <c r="FNR84" s="5"/>
      <c r="FNS84" s="5"/>
      <c r="FNT84" s="5"/>
      <c r="FNU84" s="5"/>
      <c r="FNV84" s="5"/>
      <c r="FNW84" s="5"/>
      <c r="FNX84" s="5"/>
      <c r="FNY84" s="5"/>
      <c r="FNZ84" s="5"/>
      <c r="FOA84" s="5"/>
      <c r="FOB84" s="5"/>
      <c r="FOC84" s="5"/>
      <c r="FOD84" s="5"/>
      <c r="FOE84" s="5"/>
      <c r="FOF84" s="5"/>
      <c r="FOG84" s="5"/>
      <c r="FOH84" s="5"/>
      <c r="FOI84" s="5"/>
      <c r="FOJ84" s="5"/>
      <c r="FOK84" s="5"/>
      <c r="FOL84" s="5"/>
      <c r="FOM84" s="5"/>
      <c r="FON84" s="5"/>
      <c r="FOO84" s="5"/>
      <c r="FOP84" s="5"/>
      <c r="FOQ84" s="5"/>
      <c r="FOR84" s="5"/>
      <c r="FOS84" s="5"/>
      <c r="FOT84" s="5"/>
      <c r="FOU84" s="5"/>
      <c r="FOV84" s="5"/>
      <c r="FOW84" s="5"/>
      <c r="FOX84" s="5"/>
      <c r="FOY84" s="5"/>
      <c r="FOZ84" s="5"/>
      <c r="FPA84" s="5"/>
      <c r="FPB84" s="5"/>
      <c r="FPC84" s="5"/>
      <c r="FPD84" s="5"/>
      <c r="FPE84" s="5"/>
      <c r="FPF84" s="5"/>
      <c r="FPG84" s="5"/>
      <c r="FPH84" s="5"/>
      <c r="FPI84" s="5"/>
      <c r="FPJ84" s="5"/>
      <c r="FPK84" s="5"/>
      <c r="FPL84" s="5"/>
      <c r="FPM84" s="5"/>
      <c r="FPN84" s="5"/>
      <c r="FPO84" s="5"/>
      <c r="FPP84" s="5"/>
      <c r="FPQ84" s="5"/>
      <c r="FPR84" s="5"/>
      <c r="FPS84" s="5"/>
      <c r="FPT84" s="5"/>
      <c r="FPU84" s="5"/>
      <c r="FPV84" s="5"/>
      <c r="FPW84" s="5"/>
      <c r="FPX84" s="5"/>
      <c r="FPY84" s="5"/>
      <c r="FPZ84" s="5"/>
      <c r="FQA84" s="5"/>
      <c r="FQB84" s="5"/>
      <c r="FQC84" s="5"/>
      <c r="FQD84" s="5"/>
      <c r="FQE84" s="5"/>
      <c r="FQF84" s="5"/>
      <c r="FQG84" s="5"/>
      <c r="FQH84" s="5"/>
      <c r="FQI84" s="5"/>
      <c r="FQJ84" s="5"/>
      <c r="FQK84" s="5"/>
      <c r="FQL84" s="5"/>
      <c r="FQM84" s="5"/>
      <c r="FQN84" s="5"/>
      <c r="FQO84" s="5"/>
      <c r="FQP84" s="5"/>
      <c r="FQQ84" s="5"/>
      <c r="FQR84" s="5"/>
      <c r="FQS84" s="5"/>
      <c r="FQT84" s="5"/>
      <c r="FQU84" s="5"/>
      <c r="FQV84" s="5"/>
      <c r="FQW84" s="5"/>
      <c r="FQX84" s="5"/>
      <c r="FQY84" s="5"/>
      <c r="FQZ84" s="5"/>
      <c r="FRA84" s="5"/>
      <c r="FRB84" s="5"/>
      <c r="FRC84" s="5"/>
      <c r="FRD84" s="5"/>
      <c r="FRE84" s="5"/>
      <c r="FRF84" s="5"/>
      <c r="FRG84" s="5"/>
      <c r="FRH84" s="5"/>
      <c r="FRI84" s="5"/>
      <c r="FRJ84" s="5"/>
      <c r="FRK84" s="5"/>
      <c r="FRL84" s="5"/>
      <c r="FRM84" s="5"/>
      <c r="FRN84" s="5"/>
      <c r="FRO84" s="5"/>
      <c r="FRP84" s="5"/>
      <c r="FRQ84" s="5"/>
      <c r="FRR84" s="5"/>
      <c r="FRS84" s="5"/>
      <c r="FRT84" s="5"/>
      <c r="FRU84" s="5"/>
      <c r="FRV84" s="5"/>
      <c r="FRW84" s="5"/>
      <c r="FRX84" s="5"/>
      <c r="FRY84" s="5"/>
      <c r="FRZ84" s="5"/>
      <c r="FSA84" s="5"/>
      <c r="FSB84" s="5"/>
      <c r="FSC84" s="5"/>
      <c r="FSD84" s="5"/>
      <c r="FSE84" s="5"/>
      <c r="FSF84" s="5"/>
      <c r="FSG84" s="5"/>
      <c r="FSH84" s="5"/>
      <c r="FSI84" s="5"/>
      <c r="FSJ84" s="5"/>
      <c r="FSK84" s="5"/>
      <c r="FSL84" s="5"/>
      <c r="FSM84" s="5"/>
      <c r="FSN84" s="5"/>
      <c r="FSO84" s="5"/>
      <c r="FSP84" s="5"/>
      <c r="FSQ84" s="5"/>
      <c r="FSR84" s="5"/>
      <c r="FSS84" s="5"/>
      <c r="FST84" s="5"/>
      <c r="FSU84" s="5"/>
      <c r="FSV84" s="5"/>
      <c r="FSW84" s="5"/>
      <c r="FSX84" s="5"/>
      <c r="FSY84" s="5"/>
      <c r="FSZ84" s="5"/>
      <c r="FTA84" s="5"/>
      <c r="FTB84" s="5"/>
      <c r="FTC84" s="5"/>
      <c r="FTD84" s="5"/>
      <c r="FTE84" s="5"/>
      <c r="FTF84" s="5"/>
      <c r="FTG84" s="5"/>
      <c r="FTH84" s="5"/>
      <c r="FTI84" s="5"/>
      <c r="FTJ84" s="5"/>
      <c r="FTK84" s="5"/>
      <c r="FTL84" s="5"/>
      <c r="FTM84" s="5"/>
      <c r="FTN84" s="5"/>
      <c r="FTO84" s="5"/>
      <c r="FTP84" s="5"/>
      <c r="FTQ84" s="5"/>
      <c r="FTR84" s="5"/>
      <c r="FTS84" s="5"/>
      <c r="FTT84" s="5"/>
      <c r="FTU84" s="5"/>
      <c r="FTV84" s="5"/>
      <c r="FTW84" s="5"/>
      <c r="FTX84" s="5"/>
      <c r="FTY84" s="5"/>
      <c r="FTZ84" s="5"/>
      <c r="FUA84" s="5"/>
      <c r="FUB84" s="5"/>
      <c r="FUC84" s="5"/>
      <c r="FUD84" s="5"/>
      <c r="FUE84" s="5"/>
      <c r="FUF84" s="5"/>
      <c r="FUG84" s="5"/>
      <c r="FUH84" s="5"/>
      <c r="FUI84" s="5"/>
      <c r="FUJ84" s="5"/>
      <c r="FUK84" s="5"/>
      <c r="FUL84" s="5"/>
      <c r="FUM84" s="5"/>
      <c r="FUN84" s="5"/>
      <c r="FUO84" s="5"/>
      <c r="FUP84" s="5"/>
      <c r="FUQ84" s="5"/>
      <c r="FUR84" s="5"/>
      <c r="FUS84" s="5"/>
      <c r="FUT84" s="5"/>
      <c r="FUU84" s="5"/>
      <c r="FUV84" s="5"/>
      <c r="FUW84" s="5"/>
      <c r="FUX84" s="5"/>
      <c r="FUY84" s="5"/>
      <c r="FUZ84" s="5"/>
      <c r="FVA84" s="5"/>
      <c r="FVB84" s="5"/>
      <c r="FVC84" s="5"/>
      <c r="FVD84" s="5"/>
      <c r="FVE84" s="5"/>
      <c r="FVF84" s="5"/>
      <c r="FVG84" s="5"/>
      <c r="FVH84" s="5"/>
      <c r="FVI84" s="5"/>
      <c r="FVJ84" s="5"/>
      <c r="FVK84" s="5"/>
      <c r="FVL84" s="5"/>
      <c r="FVM84" s="5"/>
      <c r="FVN84" s="5"/>
      <c r="FVO84" s="5"/>
      <c r="FVP84" s="5"/>
      <c r="FVQ84" s="5"/>
      <c r="FVR84" s="5"/>
      <c r="FVS84" s="5"/>
      <c r="FVT84" s="5"/>
      <c r="FVU84" s="5"/>
      <c r="FVV84" s="5"/>
      <c r="FVW84" s="5"/>
      <c r="FVX84" s="5"/>
      <c r="FVY84" s="5"/>
      <c r="FVZ84" s="5"/>
      <c r="FWA84" s="5"/>
      <c r="FWB84" s="5"/>
      <c r="FWC84" s="5"/>
      <c r="FWD84" s="5"/>
      <c r="FWE84" s="5"/>
      <c r="FWF84" s="5"/>
      <c r="FWG84" s="5"/>
      <c r="FWH84" s="5"/>
      <c r="FWI84" s="5"/>
      <c r="FWJ84" s="5"/>
      <c r="FWK84" s="5"/>
      <c r="FWL84" s="5"/>
      <c r="FWM84" s="5"/>
      <c r="FWN84" s="5"/>
      <c r="FWO84" s="5"/>
      <c r="FWP84" s="5"/>
      <c r="FWQ84" s="5"/>
      <c r="FWR84" s="5"/>
      <c r="FWS84" s="5"/>
      <c r="FWT84" s="5"/>
      <c r="FWU84" s="5"/>
      <c r="FWV84" s="5"/>
      <c r="FWW84" s="5"/>
      <c r="FWX84" s="5"/>
      <c r="FWY84" s="5"/>
      <c r="FWZ84" s="5"/>
      <c r="FXA84" s="5"/>
      <c r="FXB84" s="5"/>
      <c r="FXC84" s="5"/>
      <c r="FXD84" s="5"/>
      <c r="FXE84" s="5"/>
      <c r="FXF84" s="5"/>
      <c r="FXG84" s="5"/>
      <c r="FXH84" s="5"/>
      <c r="FXI84" s="5"/>
      <c r="FXJ84" s="5"/>
      <c r="FXK84" s="5"/>
      <c r="FXL84" s="5"/>
      <c r="FXM84" s="5"/>
      <c r="FXN84" s="5"/>
      <c r="FXO84" s="5"/>
      <c r="FXP84" s="5"/>
      <c r="FXQ84" s="5"/>
      <c r="FXR84" s="5"/>
      <c r="FXS84" s="5"/>
      <c r="FXT84" s="5"/>
      <c r="FXU84" s="5"/>
      <c r="FXV84" s="5"/>
      <c r="FXW84" s="5"/>
      <c r="FXX84" s="5"/>
      <c r="FXY84" s="5"/>
      <c r="FXZ84" s="5"/>
      <c r="FYA84" s="5"/>
      <c r="FYB84" s="5"/>
      <c r="FYC84" s="5"/>
      <c r="FYD84" s="5"/>
      <c r="FYE84" s="5"/>
      <c r="FYF84" s="5"/>
      <c r="FYG84" s="5"/>
      <c r="FYH84" s="5"/>
      <c r="FYI84" s="5"/>
      <c r="FYJ84" s="5"/>
      <c r="FYK84" s="5"/>
      <c r="FYL84" s="5"/>
      <c r="FYM84" s="5"/>
      <c r="FYN84" s="5"/>
      <c r="FYO84" s="5"/>
      <c r="FYP84" s="5"/>
      <c r="FYQ84" s="5"/>
      <c r="FYR84" s="5"/>
      <c r="FYS84" s="5"/>
      <c r="FYT84" s="5"/>
      <c r="FYU84" s="5"/>
      <c r="FYV84" s="5"/>
      <c r="FYW84" s="5"/>
      <c r="FYX84" s="5"/>
      <c r="FYY84" s="5"/>
      <c r="FYZ84" s="5"/>
      <c r="FZA84" s="5"/>
      <c r="FZB84" s="5"/>
      <c r="FZC84" s="5"/>
      <c r="FZD84" s="5"/>
      <c r="FZE84" s="5"/>
      <c r="FZF84" s="5"/>
      <c r="FZG84" s="5"/>
      <c r="FZH84" s="5"/>
      <c r="FZI84" s="5"/>
      <c r="FZJ84" s="5"/>
      <c r="FZK84" s="5"/>
      <c r="FZL84" s="5"/>
      <c r="FZM84" s="5"/>
      <c r="FZN84" s="5"/>
      <c r="FZO84" s="5"/>
      <c r="FZP84" s="5"/>
      <c r="FZQ84" s="5"/>
      <c r="FZR84" s="5"/>
      <c r="FZS84" s="5"/>
      <c r="FZT84" s="5"/>
      <c r="FZU84" s="5"/>
      <c r="FZV84" s="5"/>
      <c r="FZW84" s="5"/>
      <c r="FZX84" s="5"/>
      <c r="FZY84" s="5"/>
      <c r="FZZ84" s="5"/>
      <c r="GAA84" s="5"/>
      <c r="GAB84" s="5"/>
      <c r="GAC84" s="5"/>
      <c r="GAD84" s="5"/>
      <c r="GAE84" s="5"/>
      <c r="GAF84" s="5"/>
      <c r="GAG84" s="5"/>
      <c r="GAH84" s="5"/>
      <c r="GAI84" s="5"/>
      <c r="GAJ84" s="5"/>
      <c r="GAK84" s="5"/>
      <c r="GAL84" s="5"/>
      <c r="GAM84" s="5"/>
      <c r="GAN84" s="5"/>
      <c r="GAO84" s="5"/>
      <c r="GAP84" s="5"/>
      <c r="GAQ84" s="5"/>
      <c r="GAR84" s="5"/>
      <c r="GAS84" s="5"/>
      <c r="GAT84" s="5"/>
      <c r="GAU84" s="5"/>
      <c r="GAV84" s="5"/>
      <c r="GAW84" s="5"/>
      <c r="GAX84" s="5"/>
      <c r="GAY84" s="5"/>
      <c r="GAZ84" s="5"/>
      <c r="GBA84" s="5"/>
      <c r="GBB84" s="5"/>
      <c r="GBC84" s="5"/>
      <c r="GBD84" s="5"/>
      <c r="GBE84" s="5"/>
      <c r="GBF84" s="5"/>
      <c r="GBG84" s="5"/>
      <c r="GBH84" s="5"/>
      <c r="GBI84" s="5"/>
      <c r="GBJ84" s="5"/>
      <c r="GBK84" s="5"/>
      <c r="GBL84" s="5"/>
      <c r="GBM84" s="5"/>
      <c r="GBN84" s="5"/>
      <c r="GBO84" s="5"/>
      <c r="GBP84" s="5"/>
      <c r="GBQ84" s="5"/>
      <c r="GBR84" s="5"/>
      <c r="GBS84" s="5"/>
      <c r="GBT84" s="5"/>
      <c r="GBU84" s="5"/>
      <c r="GBV84" s="5"/>
      <c r="GBW84" s="5"/>
      <c r="GBX84" s="5"/>
      <c r="GBY84" s="5"/>
      <c r="GBZ84" s="5"/>
      <c r="GCA84" s="5"/>
      <c r="GCB84" s="5"/>
      <c r="GCC84" s="5"/>
      <c r="GCD84" s="5"/>
      <c r="GCE84" s="5"/>
      <c r="GCF84" s="5"/>
      <c r="GCG84" s="5"/>
      <c r="GCH84" s="5"/>
      <c r="GCI84" s="5"/>
      <c r="GCJ84" s="5"/>
      <c r="GCK84" s="5"/>
      <c r="GCL84" s="5"/>
      <c r="GCM84" s="5"/>
      <c r="GCN84" s="5"/>
      <c r="GCO84" s="5"/>
      <c r="GCP84" s="5"/>
      <c r="GCQ84" s="5"/>
      <c r="GCR84" s="5"/>
      <c r="GCS84" s="5"/>
      <c r="GCT84" s="5"/>
      <c r="GCU84" s="5"/>
      <c r="GCV84" s="5"/>
      <c r="GCW84" s="5"/>
      <c r="GCX84" s="5"/>
      <c r="GCY84" s="5"/>
      <c r="GCZ84" s="5"/>
      <c r="GDA84" s="5"/>
      <c r="GDB84" s="5"/>
      <c r="GDC84" s="5"/>
      <c r="GDD84" s="5"/>
      <c r="GDE84" s="5"/>
      <c r="GDF84" s="5"/>
      <c r="GDG84" s="5"/>
      <c r="GDH84" s="5"/>
      <c r="GDI84" s="5"/>
      <c r="GDJ84" s="5"/>
      <c r="GDK84" s="5"/>
      <c r="GDL84" s="5"/>
      <c r="GDM84" s="5"/>
      <c r="GDN84" s="5"/>
      <c r="GDO84" s="5"/>
      <c r="GDP84" s="5"/>
      <c r="GDQ84" s="5"/>
      <c r="GDR84" s="5"/>
      <c r="GDS84" s="5"/>
      <c r="GDT84" s="5"/>
      <c r="GDU84" s="5"/>
      <c r="GDV84" s="5"/>
      <c r="GDW84" s="5"/>
      <c r="GDX84" s="5"/>
      <c r="GDY84" s="5"/>
      <c r="GDZ84" s="5"/>
      <c r="GEA84" s="5"/>
      <c r="GEB84" s="5"/>
      <c r="GEC84" s="5"/>
      <c r="GED84" s="5"/>
      <c r="GEE84" s="5"/>
      <c r="GEF84" s="5"/>
      <c r="GEG84" s="5"/>
      <c r="GEH84" s="5"/>
      <c r="GEI84" s="5"/>
      <c r="GEJ84" s="5"/>
      <c r="GEK84" s="5"/>
      <c r="GEL84" s="5"/>
      <c r="GEM84" s="5"/>
      <c r="GEN84" s="5"/>
      <c r="GEO84" s="5"/>
      <c r="GEP84" s="5"/>
      <c r="GEQ84" s="5"/>
      <c r="GER84" s="5"/>
      <c r="GES84" s="5"/>
      <c r="GET84" s="5"/>
      <c r="GEU84" s="5"/>
      <c r="GEV84" s="5"/>
      <c r="GEW84" s="5"/>
      <c r="GEX84" s="5"/>
      <c r="GEY84" s="5"/>
      <c r="GEZ84" s="5"/>
      <c r="GFA84" s="5"/>
      <c r="GFB84" s="5"/>
      <c r="GFC84" s="5"/>
      <c r="GFD84" s="5"/>
      <c r="GFE84" s="5"/>
      <c r="GFF84" s="5"/>
      <c r="GFG84" s="5"/>
      <c r="GFH84" s="5"/>
      <c r="GFI84" s="5"/>
      <c r="GFJ84" s="5"/>
      <c r="GFK84" s="5"/>
      <c r="GFL84" s="5"/>
      <c r="GFM84" s="5"/>
      <c r="GFN84" s="5"/>
      <c r="GFO84" s="5"/>
      <c r="GFP84" s="5"/>
      <c r="GFQ84" s="5"/>
      <c r="GFR84" s="5"/>
      <c r="GFS84" s="5"/>
      <c r="GFT84" s="5"/>
      <c r="GFU84" s="5"/>
      <c r="GFV84" s="5"/>
      <c r="GFW84" s="5"/>
      <c r="GFX84" s="5"/>
      <c r="GFY84" s="5"/>
      <c r="GFZ84" s="5"/>
      <c r="GGA84" s="5"/>
      <c r="GGB84" s="5"/>
      <c r="GGC84" s="5"/>
      <c r="GGD84" s="5"/>
      <c r="GGE84" s="5"/>
      <c r="GGF84" s="5"/>
      <c r="GGG84" s="5"/>
      <c r="GGH84" s="5"/>
      <c r="GGI84" s="5"/>
      <c r="GGJ84" s="5"/>
      <c r="GGK84" s="5"/>
      <c r="GGL84" s="5"/>
      <c r="GGM84" s="5"/>
      <c r="GGN84" s="5"/>
      <c r="GGO84" s="5"/>
      <c r="GGP84" s="5"/>
      <c r="GGQ84" s="5"/>
      <c r="GGR84" s="5"/>
      <c r="GGS84" s="5"/>
      <c r="GGT84" s="5"/>
      <c r="GGU84" s="5"/>
      <c r="GGV84" s="5"/>
      <c r="GGW84" s="5"/>
      <c r="GGX84" s="5"/>
      <c r="GGY84" s="5"/>
      <c r="GGZ84" s="5"/>
      <c r="GHA84" s="5"/>
      <c r="GHB84" s="5"/>
      <c r="GHC84" s="5"/>
      <c r="GHD84" s="5"/>
      <c r="GHE84" s="5"/>
      <c r="GHF84" s="5"/>
      <c r="GHG84" s="5"/>
      <c r="GHH84" s="5"/>
      <c r="GHI84" s="5"/>
      <c r="GHJ84" s="5"/>
      <c r="GHK84" s="5"/>
      <c r="GHL84" s="5"/>
      <c r="GHM84" s="5"/>
      <c r="GHN84" s="5"/>
      <c r="GHO84" s="5"/>
      <c r="GHP84" s="5"/>
      <c r="GHQ84" s="5"/>
      <c r="GHR84" s="5"/>
      <c r="GHS84" s="5"/>
      <c r="GHT84" s="5"/>
      <c r="GHU84" s="5"/>
      <c r="GHV84" s="5"/>
      <c r="GHW84" s="5"/>
      <c r="GHX84" s="5"/>
      <c r="GHY84" s="5"/>
      <c r="GHZ84" s="5"/>
      <c r="GIA84" s="5"/>
      <c r="GIB84" s="5"/>
      <c r="GIC84" s="5"/>
      <c r="GID84" s="5"/>
      <c r="GIE84" s="5"/>
      <c r="GIF84" s="5"/>
      <c r="GIG84" s="5"/>
      <c r="GIH84" s="5"/>
      <c r="GII84" s="5"/>
      <c r="GIJ84" s="5"/>
      <c r="GIK84" s="5"/>
      <c r="GIL84" s="5"/>
      <c r="GIM84" s="5"/>
      <c r="GIN84" s="5"/>
      <c r="GIO84" s="5"/>
      <c r="GIP84" s="5"/>
      <c r="GIQ84" s="5"/>
      <c r="GIR84" s="5"/>
      <c r="GIS84" s="5"/>
      <c r="GIT84" s="5"/>
      <c r="GIU84" s="5"/>
      <c r="GIV84" s="5"/>
      <c r="GIW84" s="5"/>
      <c r="GIX84" s="5"/>
      <c r="GIY84" s="5"/>
      <c r="GIZ84" s="5"/>
      <c r="GJA84" s="5"/>
      <c r="GJB84" s="5"/>
      <c r="GJC84" s="5"/>
      <c r="GJD84" s="5"/>
      <c r="GJE84" s="5"/>
      <c r="GJF84" s="5"/>
      <c r="GJG84" s="5"/>
      <c r="GJH84" s="5"/>
      <c r="GJI84" s="5"/>
      <c r="GJJ84" s="5"/>
      <c r="GJK84" s="5"/>
      <c r="GJL84" s="5"/>
      <c r="GJM84" s="5"/>
      <c r="GJN84" s="5"/>
      <c r="GJO84" s="5"/>
      <c r="GJP84" s="5"/>
      <c r="GJQ84" s="5"/>
      <c r="GJR84" s="5"/>
      <c r="GJS84" s="5"/>
      <c r="GJT84" s="5"/>
      <c r="GJU84" s="5"/>
      <c r="GJV84" s="5"/>
      <c r="GJW84" s="5"/>
      <c r="GJX84" s="5"/>
      <c r="GJY84" s="5"/>
      <c r="GJZ84" s="5"/>
      <c r="GKA84" s="5"/>
      <c r="GKB84" s="5"/>
      <c r="GKC84" s="5"/>
      <c r="GKD84" s="5"/>
      <c r="GKE84" s="5"/>
      <c r="GKF84" s="5"/>
      <c r="GKG84" s="5"/>
      <c r="GKH84" s="5"/>
      <c r="GKI84" s="5"/>
      <c r="GKJ84" s="5"/>
      <c r="GKK84" s="5"/>
      <c r="GKL84" s="5"/>
      <c r="GKM84" s="5"/>
      <c r="GKN84" s="5"/>
      <c r="GKO84" s="5"/>
      <c r="GKP84" s="5"/>
      <c r="GKQ84" s="5"/>
      <c r="GKR84" s="5"/>
      <c r="GKS84" s="5"/>
      <c r="GKT84" s="5"/>
      <c r="GKU84" s="5"/>
      <c r="GKV84" s="5"/>
      <c r="GKW84" s="5"/>
      <c r="GKX84" s="5"/>
      <c r="GKY84" s="5"/>
      <c r="GKZ84" s="5"/>
      <c r="GLA84" s="5"/>
      <c r="GLB84" s="5"/>
      <c r="GLC84" s="5"/>
      <c r="GLD84" s="5"/>
      <c r="GLE84" s="5"/>
      <c r="GLF84" s="5"/>
      <c r="GLG84" s="5"/>
      <c r="GLH84" s="5"/>
      <c r="GLI84" s="5"/>
      <c r="GLJ84" s="5"/>
      <c r="GLK84" s="5"/>
      <c r="GLL84" s="5"/>
      <c r="GLM84" s="5"/>
      <c r="GLN84" s="5"/>
      <c r="GLO84" s="5"/>
      <c r="GLP84" s="5"/>
      <c r="GLQ84" s="5"/>
      <c r="GLR84" s="5"/>
      <c r="GLS84" s="5"/>
      <c r="GLT84" s="5"/>
      <c r="GLU84" s="5"/>
      <c r="GLV84" s="5"/>
      <c r="GLW84" s="5"/>
      <c r="GLX84" s="5"/>
      <c r="GLY84" s="5"/>
      <c r="GLZ84" s="5"/>
      <c r="GMA84" s="5"/>
      <c r="GMB84" s="5"/>
      <c r="GMC84" s="5"/>
      <c r="GMD84" s="5"/>
      <c r="GME84" s="5"/>
      <c r="GMF84" s="5"/>
      <c r="GMG84" s="5"/>
      <c r="GMH84" s="5"/>
      <c r="GMI84" s="5"/>
      <c r="GMJ84" s="5"/>
      <c r="GMK84" s="5"/>
      <c r="GML84" s="5"/>
      <c r="GMM84" s="5"/>
      <c r="GMN84" s="5"/>
      <c r="GMO84" s="5"/>
      <c r="GMP84" s="5"/>
      <c r="GMQ84" s="5"/>
      <c r="GMR84" s="5"/>
      <c r="GMS84" s="5"/>
      <c r="GMT84" s="5"/>
      <c r="GMU84" s="5"/>
      <c r="GMV84" s="5"/>
      <c r="GMW84" s="5"/>
      <c r="GMX84" s="5"/>
      <c r="GMY84" s="5"/>
      <c r="GMZ84" s="5"/>
      <c r="GNA84" s="5"/>
      <c r="GNB84" s="5"/>
      <c r="GNC84" s="5"/>
      <c r="GND84" s="5"/>
      <c r="GNE84" s="5"/>
      <c r="GNF84" s="5"/>
      <c r="GNG84" s="5"/>
      <c r="GNH84" s="5"/>
      <c r="GNI84" s="5"/>
      <c r="GNJ84" s="5"/>
      <c r="GNK84" s="5"/>
      <c r="GNL84" s="5"/>
      <c r="GNM84" s="5"/>
      <c r="GNN84" s="5"/>
      <c r="GNO84" s="5"/>
      <c r="GNP84" s="5"/>
      <c r="GNQ84" s="5"/>
      <c r="GNR84" s="5"/>
      <c r="GNS84" s="5"/>
      <c r="GNT84" s="5"/>
      <c r="GNU84" s="5"/>
      <c r="GNV84" s="5"/>
      <c r="GNW84" s="5"/>
      <c r="GNX84" s="5"/>
      <c r="GNY84" s="5"/>
      <c r="GNZ84" s="5"/>
      <c r="GOA84" s="5"/>
      <c r="GOB84" s="5"/>
      <c r="GOC84" s="5"/>
      <c r="GOD84" s="5"/>
      <c r="GOE84" s="5"/>
      <c r="GOF84" s="5"/>
      <c r="GOG84" s="5"/>
      <c r="GOH84" s="5"/>
      <c r="GOI84" s="5"/>
      <c r="GOJ84" s="5"/>
      <c r="GOK84" s="5"/>
      <c r="GOL84" s="5"/>
      <c r="GOM84" s="5"/>
      <c r="GON84" s="5"/>
      <c r="GOO84" s="5"/>
      <c r="GOP84" s="5"/>
      <c r="GOQ84" s="5"/>
      <c r="GOR84" s="5"/>
      <c r="GOS84" s="5"/>
      <c r="GOT84" s="5"/>
      <c r="GOU84" s="5"/>
      <c r="GOV84" s="5"/>
      <c r="GOW84" s="5"/>
      <c r="GOX84" s="5"/>
      <c r="GOY84" s="5"/>
      <c r="GOZ84" s="5"/>
      <c r="GPA84" s="5"/>
      <c r="GPB84" s="5"/>
      <c r="GPC84" s="5"/>
      <c r="GPD84" s="5"/>
      <c r="GPE84" s="5"/>
      <c r="GPF84" s="5"/>
      <c r="GPG84" s="5"/>
      <c r="GPH84" s="5"/>
      <c r="GPI84" s="5"/>
      <c r="GPJ84" s="5"/>
      <c r="GPK84" s="5"/>
      <c r="GPL84" s="5"/>
      <c r="GPM84" s="5"/>
      <c r="GPN84" s="5"/>
      <c r="GPO84" s="5"/>
      <c r="GPP84" s="5"/>
      <c r="GPQ84" s="5"/>
      <c r="GPR84" s="5"/>
      <c r="GPS84" s="5"/>
      <c r="GPT84" s="5"/>
      <c r="GPU84" s="5"/>
      <c r="GPV84" s="5"/>
      <c r="GPW84" s="5"/>
      <c r="GPX84" s="5"/>
      <c r="GPY84" s="5"/>
      <c r="GPZ84" s="5"/>
      <c r="GQA84" s="5"/>
      <c r="GQB84" s="5"/>
      <c r="GQC84" s="5"/>
      <c r="GQD84" s="5"/>
      <c r="GQE84" s="5"/>
      <c r="GQF84" s="5"/>
      <c r="GQG84" s="5"/>
      <c r="GQH84" s="5"/>
      <c r="GQI84" s="5"/>
      <c r="GQJ84" s="5"/>
      <c r="GQK84" s="5"/>
      <c r="GQL84" s="5"/>
      <c r="GQM84" s="5"/>
      <c r="GQN84" s="5"/>
      <c r="GQO84" s="5"/>
      <c r="GQP84" s="5"/>
      <c r="GQQ84" s="5"/>
      <c r="GQR84" s="5"/>
      <c r="GQS84" s="5"/>
      <c r="GQT84" s="5"/>
      <c r="GQU84" s="5"/>
      <c r="GQV84" s="5"/>
      <c r="GQW84" s="5"/>
      <c r="GQX84" s="5"/>
      <c r="GQY84" s="5"/>
      <c r="GQZ84" s="5"/>
      <c r="GRA84" s="5"/>
      <c r="GRB84" s="5"/>
      <c r="GRC84" s="5"/>
      <c r="GRD84" s="5"/>
      <c r="GRE84" s="5"/>
      <c r="GRF84" s="5"/>
      <c r="GRG84" s="5"/>
      <c r="GRH84" s="5"/>
      <c r="GRI84" s="5"/>
      <c r="GRJ84" s="5"/>
      <c r="GRK84" s="5"/>
      <c r="GRL84" s="5"/>
      <c r="GRM84" s="5"/>
      <c r="GRN84" s="5"/>
      <c r="GRO84" s="5"/>
      <c r="GRP84" s="5"/>
      <c r="GRQ84" s="5"/>
      <c r="GRR84" s="5"/>
      <c r="GRS84" s="5"/>
      <c r="GRT84" s="5"/>
      <c r="GRU84" s="5"/>
      <c r="GRV84" s="5"/>
      <c r="GRW84" s="5"/>
      <c r="GRX84" s="5"/>
      <c r="GRY84" s="5"/>
      <c r="GRZ84" s="5"/>
      <c r="GSA84" s="5"/>
      <c r="GSB84" s="5"/>
      <c r="GSC84" s="5"/>
      <c r="GSD84" s="5"/>
      <c r="GSE84" s="5"/>
      <c r="GSF84" s="5"/>
      <c r="GSG84" s="5"/>
      <c r="GSH84" s="5"/>
      <c r="GSI84" s="5"/>
      <c r="GSJ84" s="5"/>
      <c r="GSK84" s="5"/>
      <c r="GSL84" s="5"/>
      <c r="GSM84" s="5"/>
      <c r="GSN84" s="5"/>
      <c r="GSO84" s="5"/>
      <c r="GSP84" s="5"/>
      <c r="GSQ84" s="5"/>
      <c r="GSR84" s="5"/>
      <c r="GSS84" s="5"/>
      <c r="GST84" s="5"/>
      <c r="GSU84" s="5"/>
      <c r="GSV84" s="5"/>
      <c r="GSW84" s="5"/>
      <c r="GSX84" s="5"/>
      <c r="GSY84" s="5"/>
      <c r="GSZ84" s="5"/>
      <c r="GTA84" s="5"/>
      <c r="GTB84" s="5"/>
      <c r="GTC84" s="5"/>
      <c r="GTD84" s="5"/>
      <c r="GTE84" s="5"/>
      <c r="GTF84" s="5"/>
      <c r="GTG84" s="5"/>
      <c r="GTH84" s="5"/>
      <c r="GTI84" s="5"/>
      <c r="GTJ84" s="5"/>
      <c r="GTK84" s="5"/>
      <c r="GTL84" s="5"/>
      <c r="GTM84" s="5"/>
      <c r="GTN84" s="5"/>
      <c r="GTO84" s="5"/>
      <c r="GTP84" s="5"/>
      <c r="GTQ84" s="5"/>
      <c r="GTR84" s="5"/>
      <c r="GTS84" s="5"/>
      <c r="GTT84" s="5"/>
      <c r="GTU84" s="5"/>
      <c r="GTV84" s="5"/>
      <c r="GTW84" s="5"/>
      <c r="GTX84" s="5"/>
      <c r="GTY84" s="5"/>
      <c r="GTZ84" s="5"/>
      <c r="GUA84" s="5"/>
      <c r="GUB84" s="5"/>
      <c r="GUC84" s="5"/>
      <c r="GUD84" s="5"/>
      <c r="GUE84" s="5"/>
      <c r="GUF84" s="5"/>
      <c r="GUG84" s="5"/>
      <c r="GUH84" s="5"/>
      <c r="GUI84" s="5"/>
      <c r="GUJ84" s="5"/>
      <c r="GUK84" s="5"/>
      <c r="GUL84" s="5"/>
      <c r="GUM84" s="5"/>
      <c r="GUN84" s="5"/>
      <c r="GUO84" s="5"/>
      <c r="GUP84" s="5"/>
      <c r="GUQ84" s="5"/>
      <c r="GUR84" s="5"/>
      <c r="GUS84" s="5"/>
      <c r="GUT84" s="5"/>
      <c r="GUU84" s="5"/>
      <c r="GUV84" s="5"/>
      <c r="GUW84" s="5"/>
      <c r="GUX84" s="5"/>
      <c r="GUY84" s="5"/>
      <c r="GUZ84" s="5"/>
      <c r="GVA84" s="5"/>
      <c r="GVB84" s="5"/>
      <c r="GVC84" s="5"/>
      <c r="GVD84" s="5"/>
      <c r="GVE84" s="5"/>
      <c r="GVF84" s="5"/>
      <c r="GVG84" s="5"/>
      <c r="GVH84" s="5"/>
      <c r="GVI84" s="5"/>
      <c r="GVJ84" s="5"/>
      <c r="GVK84" s="5"/>
      <c r="GVL84" s="5"/>
      <c r="GVM84" s="5"/>
      <c r="GVN84" s="5"/>
      <c r="GVO84" s="5"/>
      <c r="GVP84" s="5"/>
      <c r="GVQ84" s="5"/>
      <c r="GVR84" s="5"/>
      <c r="GVS84" s="5"/>
      <c r="GVT84" s="5"/>
      <c r="GVU84" s="5"/>
      <c r="GVV84" s="5"/>
      <c r="GVW84" s="5"/>
      <c r="GVX84" s="5"/>
      <c r="GVY84" s="5"/>
      <c r="GVZ84" s="5"/>
      <c r="GWA84" s="5"/>
      <c r="GWB84" s="5"/>
      <c r="GWC84" s="5"/>
      <c r="GWD84" s="5"/>
      <c r="GWE84" s="5"/>
      <c r="GWF84" s="5"/>
      <c r="GWG84" s="5"/>
      <c r="GWH84" s="5"/>
      <c r="GWI84" s="5"/>
      <c r="GWJ84" s="5"/>
      <c r="GWK84" s="5"/>
      <c r="GWL84" s="5"/>
      <c r="GWM84" s="5"/>
      <c r="GWN84" s="5"/>
      <c r="GWO84" s="5"/>
      <c r="GWP84" s="5"/>
      <c r="GWQ84" s="5"/>
      <c r="GWR84" s="5"/>
      <c r="GWS84" s="5"/>
      <c r="GWT84" s="5"/>
      <c r="GWU84" s="5"/>
      <c r="GWV84" s="5"/>
      <c r="GWW84" s="5"/>
      <c r="GWX84" s="5"/>
      <c r="GWY84" s="5"/>
      <c r="GWZ84" s="5"/>
      <c r="GXA84" s="5"/>
      <c r="GXB84" s="5"/>
      <c r="GXC84" s="5"/>
      <c r="GXD84" s="5"/>
      <c r="GXE84" s="5"/>
      <c r="GXF84" s="5"/>
      <c r="GXG84" s="5"/>
      <c r="GXH84" s="5"/>
      <c r="GXI84" s="5"/>
      <c r="GXJ84" s="5"/>
      <c r="GXK84" s="5"/>
      <c r="GXL84" s="5"/>
      <c r="GXM84" s="5"/>
      <c r="GXN84" s="5"/>
      <c r="GXO84" s="5"/>
      <c r="GXP84" s="5"/>
      <c r="GXQ84" s="5"/>
      <c r="GXR84" s="5"/>
      <c r="GXS84" s="5"/>
      <c r="GXT84" s="5"/>
      <c r="GXU84" s="5"/>
      <c r="GXV84" s="5"/>
      <c r="GXW84" s="5"/>
      <c r="GXX84" s="5"/>
      <c r="GXY84" s="5"/>
      <c r="GXZ84" s="5"/>
      <c r="GYA84" s="5"/>
      <c r="GYB84" s="5"/>
      <c r="GYC84" s="5"/>
      <c r="GYD84" s="5"/>
      <c r="GYE84" s="5"/>
      <c r="GYF84" s="5"/>
      <c r="GYG84" s="5"/>
      <c r="GYH84" s="5"/>
      <c r="GYI84" s="5"/>
      <c r="GYJ84" s="5"/>
      <c r="GYK84" s="5"/>
      <c r="GYL84" s="5"/>
      <c r="GYM84" s="5"/>
      <c r="GYN84" s="5"/>
      <c r="GYO84" s="5"/>
      <c r="GYP84" s="5"/>
      <c r="GYQ84" s="5"/>
      <c r="GYR84" s="5"/>
      <c r="GYS84" s="5"/>
      <c r="GYT84" s="5"/>
      <c r="GYU84" s="5"/>
      <c r="GYV84" s="5"/>
      <c r="GYW84" s="5"/>
      <c r="GYX84" s="5"/>
      <c r="GYY84" s="5"/>
      <c r="GYZ84" s="5"/>
      <c r="GZA84" s="5"/>
      <c r="GZB84" s="5"/>
      <c r="GZC84" s="5"/>
      <c r="GZD84" s="5"/>
      <c r="GZE84" s="5"/>
      <c r="GZF84" s="5"/>
      <c r="GZG84" s="5"/>
      <c r="GZH84" s="5"/>
      <c r="GZI84" s="5"/>
      <c r="GZJ84" s="5"/>
      <c r="GZK84" s="5"/>
      <c r="GZL84" s="5"/>
      <c r="GZM84" s="5"/>
      <c r="GZN84" s="5"/>
      <c r="GZO84" s="5"/>
      <c r="GZP84" s="5"/>
      <c r="GZQ84" s="5"/>
      <c r="GZR84" s="5"/>
      <c r="GZS84" s="5"/>
      <c r="GZT84" s="5"/>
      <c r="GZU84" s="5"/>
      <c r="GZV84" s="5"/>
      <c r="GZW84" s="5"/>
      <c r="GZX84" s="5"/>
      <c r="GZY84" s="5"/>
      <c r="GZZ84" s="5"/>
      <c r="HAA84" s="5"/>
      <c r="HAB84" s="5"/>
      <c r="HAC84" s="5"/>
      <c r="HAD84" s="5"/>
      <c r="HAE84" s="5"/>
      <c r="HAF84" s="5"/>
      <c r="HAG84" s="5"/>
      <c r="HAH84" s="5"/>
      <c r="HAI84" s="5"/>
      <c r="HAJ84" s="5"/>
      <c r="HAK84" s="5"/>
      <c r="HAL84" s="5"/>
      <c r="HAM84" s="5"/>
      <c r="HAN84" s="5"/>
      <c r="HAO84" s="5"/>
      <c r="HAP84" s="5"/>
      <c r="HAQ84" s="5"/>
      <c r="HAR84" s="5"/>
      <c r="HAS84" s="5"/>
      <c r="HAT84" s="5"/>
      <c r="HAU84" s="5"/>
      <c r="HAV84" s="5"/>
      <c r="HAW84" s="5"/>
      <c r="HAX84" s="5"/>
      <c r="HAY84" s="5"/>
      <c r="HAZ84" s="5"/>
      <c r="HBA84" s="5"/>
      <c r="HBB84" s="5"/>
      <c r="HBC84" s="5"/>
      <c r="HBD84" s="5"/>
      <c r="HBE84" s="5"/>
      <c r="HBF84" s="5"/>
      <c r="HBG84" s="5"/>
      <c r="HBH84" s="5"/>
      <c r="HBI84" s="5"/>
      <c r="HBJ84" s="5"/>
      <c r="HBK84" s="5"/>
      <c r="HBL84" s="5"/>
      <c r="HBM84" s="5"/>
      <c r="HBN84" s="5"/>
      <c r="HBO84" s="5"/>
      <c r="HBP84" s="5"/>
      <c r="HBQ84" s="5"/>
      <c r="HBR84" s="5"/>
      <c r="HBS84" s="5"/>
      <c r="HBT84" s="5"/>
      <c r="HBU84" s="5"/>
      <c r="HBV84" s="5"/>
      <c r="HBW84" s="5"/>
      <c r="HBX84" s="5"/>
      <c r="HBY84" s="5"/>
      <c r="HBZ84" s="5"/>
      <c r="HCA84" s="5"/>
      <c r="HCB84" s="5"/>
      <c r="HCC84" s="5"/>
      <c r="HCD84" s="5"/>
      <c r="HCE84" s="5"/>
      <c r="HCF84" s="5"/>
      <c r="HCG84" s="5"/>
      <c r="HCH84" s="5"/>
      <c r="HCI84" s="5"/>
      <c r="HCJ84" s="5"/>
      <c r="HCK84" s="5"/>
      <c r="HCL84" s="5"/>
      <c r="HCM84" s="5"/>
      <c r="HCN84" s="5"/>
      <c r="HCO84" s="5"/>
      <c r="HCP84" s="5"/>
      <c r="HCQ84" s="5"/>
      <c r="HCR84" s="5"/>
      <c r="HCS84" s="5"/>
      <c r="HCT84" s="5"/>
      <c r="HCU84" s="5"/>
      <c r="HCV84" s="5"/>
      <c r="HCW84" s="5"/>
      <c r="HCX84" s="5"/>
      <c r="HCY84" s="5"/>
      <c r="HCZ84" s="5"/>
      <c r="HDA84" s="5"/>
      <c r="HDB84" s="5"/>
      <c r="HDC84" s="5"/>
      <c r="HDD84" s="5"/>
      <c r="HDE84" s="5"/>
      <c r="HDF84" s="5"/>
      <c r="HDG84" s="5"/>
      <c r="HDH84" s="5"/>
      <c r="HDI84" s="5"/>
      <c r="HDJ84" s="5"/>
      <c r="HDK84" s="5"/>
      <c r="HDL84" s="5"/>
      <c r="HDM84" s="5"/>
      <c r="HDN84" s="5"/>
      <c r="HDO84" s="5"/>
      <c r="HDP84" s="5"/>
      <c r="HDQ84" s="5"/>
      <c r="HDR84" s="5"/>
      <c r="HDS84" s="5"/>
      <c r="HDT84" s="5"/>
      <c r="HDU84" s="5"/>
      <c r="HDV84" s="5"/>
      <c r="HDW84" s="5"/>
      <c r="HDX84" s="5"/>
      <c r="HDY84" s="5"/>
      <c r="HDZ84" s="5"/>
      <c r="HEA84" s="5"/>
      <c r="HEB84" s="5"/>
      <c r="HEC84" s="5"/>
      <c r="HED84" s="5"/>
      <c r="HEE84" s="5"/>
      <c r="HEF84" s="5"/>
      <c r="HEG84" s="5"/>
      <c r="HEH84" s="5"/>
      <c r="HEI84" s="5"/>
      <c r="HEJ84" s="5"/>
      <c r="HEK84" s="5"/>
      <c r="HEL84" s="5"/>
      <c r="HEM84" s="5"/>
      <c r="HEN84" s="5"/>
      <c r="HEO84" s="5"/>
      <c r="HEP84" s="5"/>
      <c r="HEQ84" s="5"/>
      <c r="HER84" s="5"/>
      <c r="HES84" s="5"/>
      <c r="HET84" s="5"/>
      <c r="HEU84" s="5"/>
      <c r="HEV84" s="5"/>
      <c r="HEW84" s="5"/>
      <c r="HEX84" s="5"/>
      <c r="HEY84" s="5"/>
      <c r="HEZ84" s="5"/>
      <c r="HFA84" s="5"/>
      <c r="HFB84" s="5"/>
      <c r="HFC84" s="5"/>
      <c r="HFD84" s="5"/>
      <c r="HFE84" s="5"/>
      <c r="HFF84" s="5"/>
      <c r="HFG84" s="5"/>
      <c r="HFH84" s="5"/>
      <c r="HFI84" s="5"/>
      <c r="HFJ84" s="5"/>
      <c r="HFK84" s="5"/>
      <c r="HFL84" s="5"/>
      <c r="HFM84" s="5"/>
      <c r="HFN84" s="5"/>
      <c r="HFO84" s="5"/>
      <c r="HFP84" s="5"/>
      <c r="HFQ84" s="5"/>
      <c r="HFR84" s="5"/>
      <c r="HFS84" s="5"/>
      <c r="HFT84" s="5"/>
      <c r="HFU84" s="5"/>
      <c r="HFV84" s="5"/>
      <c r="HFW84" s="5"/>
      <c r="HFX84" s="5"/>
      <c r="HFY84" s="5"/>
      <c r="HFZ84" s="5"/>
      <c r="HGA84" s="5"/>
      <c r="HGB84" s="5"/>
      <c r="HGC84" s="5"/>
      <c r="HGD84" s="5"/>
      <c r="HGE84" s="5"/>
      <c r="HGF84" s="5"/>
      <c r="HGG84" s="5"/>
      <c r="HGH84" s="5"/>
      <c r="HGI84" s="5"/>
      <c r="HGJ84" s="5"/>
      <c r="HGK84" s="5"/>
      <c r="HGL84" s="5"/>
      <c r="HGM84" s="5"/>
      <c r="HGN84" s="5"/>
      <c r="HGO84" s="5"/>
      <c r="HGP84" s="5"/>
      <c r="HGQ84" s="5"/>
      <c r="HGR84" s="5"/>
      <c r="HGS84" s="5"/>
      <c r="HGT84" s="5"/>
      <c r="HGU84" s="5"/>
      <c r="HGV84" s="5"/>
      <c r="HGW84" s="5"/>
      <c r="HGX84" s="5"/>
      <c r="HGY84" s="5"/>
      <c r="HGZ84" s="5"/>
      <c r="HHA84" s="5"/>
      <c r="HHB84" s="5"/>
      <c r="HHC84" s="5"/>
      <c r="HHD84" s="5"/>
      <c r="HHE84" s="5"/>
      <c r="HHF84" s="5"/>
      <c r="HHG84" s="5"/>
      <c r="HHH84" s="5"/>
      <c r="HHI84" s="5"/>
      <c r="HHJ84" s="5"/>
      <c r="HHK84" s="5"/>
      <c r="HHL84" s="5"/>
      <c r="HHM84" s="5"/>
      <c r="HHN84" s="5"/>
      <c r="HHO84" s="5"/>
      <c r="HHP84" s="5"/>
      <c r="HHQ84" s="5"/>
      <c r="HHR84" s="5"/>
      <c r="HHS84" s="5"/>
      <c r="HHT84" s="5"/>
      <c r="HHU84" s="5"/>
      <c r="HHV84" s="5"/>
      <c r="HHW84" s="5"/>
      <c r="HHX84" s="5"/>
      <c r="HHY84" s="5"/>
      <c r="HHZ84" s="5"/>
      <c r="HIA84" s="5"/>
      <c r="HIB84" s="5"/>
      <c r="HIC84" s="5"/>
      <c r="HID84" s="5"/>
      <c r="HIE84" s="5"/>
      <c r="HIF84" s="5"/>
      <c r="HIG84" s="5"/>
      <c r="HIH84" s="5"/>
      <c r="HII84" s="5"/>
      <c r="HIJ84" s="5"/>
      <c r="HIK84" s="5"/>
      <c r="HIL84" s="5"/>
      <c r="HIM84" s="5"/>
      <c r="HIN84" s="5"/>
      <c r="HIO84" s="5"/>
      <c r="HIP84" s="5"/>
      <c r="HIQ84" s="5"/>
      <c r="HIR84" s="5"/>
      <c r="HIS84" s="5"/>
      <c r="HIT84" s="5"/>
      <c r="HIU84" s="5"/>
      <c r="HIV84" s="5"/>
      <c r="HIW84" s="5"/>
      <c r="HIX84" s="5"/>
      <c r="HIY84" s="5"/>
      <c r="HIZ84" s="5"/>
      <c r="HJA84" s="5"/>
      <c r="HJB84" s="5"/>
      <c r="HJC84" s="5"/>
      <c r="HJD84" s="5"/>
      <c r="HJE84" s="5"/>
      <c r="HJF84" s="5"/>
      <c r="HJG84" s="5"/>
      <c r="HJH84" s="5"/>
      <c r="HJI84" s="5"/>
      <c r="HJJ84" s="5"/>
      <c r="HJK84" s="5"/>
      <c r="HJL84" s="5"/>
      <c r="HJM84" s="5"/>
      <c r="HJN84" s="5"/>
      <c r="HJO84" s="5"/>
      <c r="HJP84" s="5"/>
      <c r="HJQ84" s="5"/>
      <c r="HJR84" s="5"/>
      <c r="HJS84" s="5"/>
      <c r="HJT84" s="5"/>
      <c r="HJU84" s="5"/>
      <c r="HJV84" s="5"/>
      <c r="HJW84" s="5"/>
      <c r="HJX84" s="5"/>
      <c r="HJY84" s="5"/>
      <c r="HJZ84" s="5"/>
      <c r="HKA84" s="5"/>
      <c r="HKB84" s="5"/>
      <c r="HKC84" s="5"/>
      <c r="HKD84" s="5"/>
      <c r="HKE84" s="5"/>
      <c r="HKF84" s="5"/>
      <c r="HKG84" s="5"/>
      <c r="HKH84" s="5"/>
      <c r="HKI84" s="5"/>
      <c r="HKJ84" s="5"/>
      <c r="HKK84" s="5"/>
      <c r="HKL84" s="5"/>
      <c r="HKM84" s="5"/>
      <c r="HKN84" s="5"/>
      <c r="HKO84" s="5"/>
      <c r="HKP84" s="5"/>
      <c r="HKQ84" s="5"/>
      <c r="HKR84" s="5"/>
      <c r="HKS84" s="5"/>
      <c r="HKT84" s="5"/>
      <c r="HKU84" s="5"/>
      <c r="HKV84" s="5"/>
      <c r="HKW84" s="5"/>
      <c r="HKX84" s="5"/>
      <c r="HKY84" s="5"/>
      <c r="HKZ84" s="5"/>
      <c r="HLA84" s="5"/>
      <c r="HLB84" s="5"/>
      <c r="HLC84" s="5"/>
      <c r="HLD84" s="5"/>
      <c r="HLE84" s="5"/>
      <c r="HLF84" s="5"/>
      <c r="HLG84" s="5"/>
      <c r="HLH84" s="5"/>
      <c r="HLI84" s="5"/>
      <c r="HLJ84" s="5"/>
      <c r="HLK84" s="5"/>
      <c r="HLL84" s="5"/>
      <c r="HLM84" s="5"/>
      <c r="HLN84" s="5"/>
      <c r="HLO84" s="5"/>
      <c r="HLP84" s="5"/>
      <c r="HLQ84" s="5"/>
      <c r="HLR84" s="5"/>
      <c r="HLS84" s="5"/>
      <c r="HLT84" s="5"/>
      <c r="HLU84" s="5"/>
      <c r="HLV84" s="5"/>
      <c r="HLW84" s="5"/>
      <c r="HLX84" s="5"/>
      <c r="HLY84" s="5"/>
      <c r="HLZ84" s="5"/>
      <c r="HMA84" s="5"/>
      <c r="HMB84" s="5"/>
      <c r="HMC84" s="5"/>
      <c r="HMD84" s="5"/>
      <c r="HME84" s="5"/>
      <c r="HMF84" s="5"/>
      <c r="HMG84" s="5"/>
      <c r="HMH84" s="5"/>
      <c r="HMI84" s="5"/>
      <c r="HMJ84" s="5"/>
      <c r="HMK84" s="5"/>
      <c r="HML84" s="5"/>
      <c r="HMM84" s="5"/>
      <c r="HMN84" s="5"/>
      <c r="HMO84" s="5"/>
      <c r="HMP84" s="5"/>
      <c r="HMQ84" s="5"/>
      <c r="HMR84" s="5"/>
      <c r="HMS84" s="5"/>
      <c r="HMT84" s="5"/>
      <c r="HMU84" s="5"/>
      <c r="HMV84" s="5"/>
      <c r="HMW84" s="5"/>
      <c r="HMX84" s="5"/>
      <c r="HMY84" s="5"/>
      <c r="HMZ84" s="5"/>
      <c r="HNA84" s="5"/>
      <c r="HNB84" s="5"/>
      <c r="HNC84" s="5"/>
      <c r="HND84" s="5"/>
      <c r="HNE84" s="5"/>
      <c r="HNF84" s="5"/>
      <c r="HNG84" s="5"/>
      <c r="HNH84" s="5"/>
      <c r="HNI84" s="5"/>
      <c r="HNJ84" s="5"/>
      <c r="HNK84" s="5"/>
      <c r="HNL84" s="5"/>
      <c r="HNM84" s="5"/>
      <c r="HNN84" s="5"/>
      <c r="HNO84" s="5"/>
      <c r="HNP84" s="5"/>
      <c r="HNQ84" s="5"/>
      <c r="HNR84" s="5"/>
      <c r="HNS84" s="5"/>
      <c r="HNT84" s="5"/>
      <c r="HNU84" s="5"/>
      <c r="HNV84" s="5"/>
      <c r="HNW84" s="5"/>
      <c r="HNX84" s="5"/>
      <c r="HNY84" s="5"/>
      <c r="HNZ84" s="5"/>
      <c r="HOA84" s="5"/>
      <c r="HOB84" s="5"/>
      <c r="HOC84" s="5"/>
      <c r="HOD84" s="5"/>
      <c r="HOE84" s="5"/>
      <c r="HOF84" s="5"/>
      <c r="HOG84" s="5"/>
      <c r="HOH84" s="5"/>
      <c r="HOI84" s="5"/>
      <c r="HOJ84" s="5"/>
      <c r="HOK84" s="5"/>
      <c r="HOL84" s="5"/>
      <c r="HOM84" s="5"/>
      <c r="HON84" s="5"/>
      <c r="HOO84" s="5"/>
      <c r="HOP84" s="5"/>
      <c r="HOQ84" s="5"/>
      <c r="HOR84" s="5"/>
      <c r="HOS84" s="5"/>
      <c r="HOT84" s="5"/>
      <c r="HOU84" s="5"/>
      <c r="HOV84" s="5"/>
      <c r="HOW84" s="5"/>
      <c r="HOX84" s="5"/>
      <c r="HOY84" s="5"/>
      <c r="HOZ84" s="5"/>
      <c r="HPA84" s="5"/>
      <c r="HPB84" s="5"/>
      <c r="HPC84" s="5"/>
      <c r="HPD84" s="5"/>
      <c r="HPE84" s="5"/>
      <c r="HPF84" s="5"/>
      <c r="HPG84" s="5"/>
      <c r="HPH84" s="5"/>
      <c r="HPI84" s="5"/>
      <c r="HPJ84" s="5"/>
      <c r="HPK84" s="5"/>
      <c r="HPL84" s="5"/>
      <c r="HPM84" s="5"/>
      <c r="HPN84" s="5"/>
      <c r="HPO84" s="5"/>
      <c r="HPP84" s="5"/>
      <c r="HPQ84" s="5"/>
      <c r="HPR84" s="5"/>
      <c r="HPS84" s="5"/>
      <c r="HPT84" s="5"/>
      <c r="HPU84" s="5"/>
      <c r="HPV84" s="5"/>
      <c r="HPW84" s="5"/>
      <c r="HPX84" s="5"/>
      <c r="HPY84" s="5"/>
      <c r="HPZ84" s="5"/>
      <c r="HQA84" s="5"/>
      <c r="HQB84" s="5"/>
      <c r="HQC84" s="5"/>
      <c r="HQD84" s="5"/>
      <c r="HQE84" s="5"/>
      <c r="HQF84" s="5"/>
      <c r="HQG84" s="5"/>
      <c r="HQH84" s="5"/>
      <c r="HQI84" s="5"/>
      <c r="HQJ84" s="5"/>
      <c r="HQK84" s="5"/>
      <c r="HQL84" s="5"/>
      <c r="HQM84" s="5"/>
      <c r="HQN84" s="5"/>
      <c r="HQO84" s="5"/>
      <c r="HQP84" s="5"/>
      <c r="HQQ84" s="5"/>
      <c r="HQR84" s="5"/>
      <c r="HQS84" s="5"/>
      <c r="HQT84" s="5"/>
      <c r="HQU84" s="5"/>
      <c r="HQV84" s="5"/>
      <c r="HQW84" s="5"/>
      <c r="HQX84" s="5"/>
      <c r="HQY84" s="5"/>
      <c r="HQZ84" s="5"/>
      <c r="HRA84" s="5"/>
      <c r="HRB84" s="5"/>
      <c r="HRC84" s="5"/>
      <c r="HRD84" s="5"/>
      <c r="HRE84" s="5"/>
      <c r="HRF84" s="5"/>
      <c r="HRG84" s="5"/>
      <c r="HRH84" s="5"/>
      <c r="HRI84" s="5"/>
      <c r="HRJ84" s="5"/>
      <c r="HRK84" s="5"/>
      <c r="HRL84" s="5"/>
      <c r="HRM84" s="5"/>
      <c r="HRN84" s="5"/>
      <c r="HRO84" s="5"/>
      <c r="HRP84" s="5"/>
      <c r="HRQ84" s="5"/>
      <c r="HRR84" s="5"/>
      <c r="HRS84" s="5"/>
      <c r="HRT84" s="5"/>
      <c r="HRU84" s="5"/>
      <c r="HRV84" s="5"/>
      <c r="HRW84" s="5"/>
      <c r="HRX84" s="5"/>
      <c r="HRY84" s="5"/>
      <c r="HRZ84" s="5"/>
      <c r="HSA84" s="5"/>
      <c r="HSB84" s="5"/>
      <c r="HSC84" s="5"/>
      <c r="HSD84" s="5"/>
      <c r="HSE84" s="5"/>
      <c r="HSF84" s="5"/>
      <c r="HSG84" s="5"/>
      <c r="HSH84" s="5"/>
      <c r="HSI84" s="5"/>
      <c r="HSJ84" s="5"/>
      <c r="HSK84" s="5"/>
      <c r="HSL84" s="5"/>
      <c r="HSM84" s="5"/>
      <c r="HSN84" s="5"/>
      <c r="HSO84" s="5"/>
      <c r="HSP84" s="5"/>
      <c r="HSQ84" s="5"/>
      <c r="HSR84" s="5"/>
      <c r="HSS84" s="5"/>
      <c r="HST84" s="5"/>
      <c r="HSU84" s="5"/>
      <c r="HSV84" s="5"/>
      <c r="HSW84" s="5"/>
      <c r="HSX84" s="5"/>
      <c r="HSY84" s="5"/>
      <c r="HSZ84" s="5"/>
      <c r="HTA84" s="5"/>
      <c r="HTB84" s="5"/>
      <c r="HTC84" s="5"/>
      <c r="HTD84" s="5"/>
      <c r="HTE84" s="5"/>
      <c r="HTF84" s="5"/>
      <c r="HTG84" s="5"/>
      <c r="HTH84" s="5"/>
      <c r="HTI84" s="5"/>
      <c r="HTJ84" s="5"/>
      <c r="HTK84" s="5"/>
      <c r="HTL84" s="5"/>
      <c r="HTM84" s="5"/>
      <c r="HTN84" s="5"/>
      <c r="HTO84" s="5"/>
      <c r="HTP84" s="5"/>
      <c r="HTQ84" s="5"/>
      <c r="HTR84" s="5"/>
      <c r="HTS84" s="5"/>
      <c r="HTT84" s="5"/>
      <c r="HTU84" s="5"/>
      <c r="HTV84" s="5"/>
      <c r="HTW84" s="5"/>
      <c r="HTX84" s="5"/>
      <c r="HTY84" s="5"/>
      <c r="HTZ84" s="5"/>
      <c r="HUA84" s="5"/>
      <c r="HUB84" s="5"/>
      <c r="HUC84" s="5"/>
      <c r="HUD84" s="5"/>
      <c r="HUE84" s="5"/>
      <c r="HUF84" s="5"/>
      <c r="HUG84" s="5"/>
      <c r="HUH84" s="5"/>
      <c r="HUI84" s="5"/>
      <c r="HUJ84" s="5"/>
      <c r="HUK84" s="5"/>
      <c r="HUL84" s="5"/>
      <c r="HUM84" s="5"/>
      <c r="HUN84" s="5"/>
      <c r="HUO84" s="5"/>
      <c r="HUP84" s="5"/>
      <c r="HUQ84" s="5"/>
      <c r="HUR84" s="5"/>
      <c r="HUS84" s="5"/>
      <c r="HUT84" s="5"/>
      <c r="HUU84" s="5"/>
      <c r="HUV84" s="5"/>
      <c r="HUW84" s="5"/>
      <c r="HUX84" s="5"/>
      <c r="HUY84" s="5"/>
      <c r="HUZ84" s="5"/>
      <c r="HVA84" s="5"/>
      <c r="HVB84" s="5"/>
      <c r="HVC84" s="5"/>
      <c r="HVD84" s="5"/>
      <c r="HVE84" s="5"/>
      <c r="HVF84" s="5"/>
      <c r="HVG84" s="5"/>
      <c r="HVH84" s="5"/>
      <c r="HVI84" s="5"/>
      <c r="HVJ84" s="5"/>
      <c r="HVK84" s="5"/>
      <c r="HVL84" s="5"/>
      <c r="HVM84" s="5"/>
      <c r="HVN84" s="5"/>
      <c r="HVO84" s="5"/>
      <c r="HVP84" s="5"/>
      <c r="HVQ84" s="5"/>
      <c r="HVR84" s="5"/>
      <c r="HVS84" s="5"/>
      <c r="HVT84" s="5"/>
      <c r="HVU84" s="5"/>
      <c r="HVV84" s="5"/>
      <c r="HVW84" s="5"/>
      <c r="HVX84" s="5"/>
      <c r="HVY84" s="5"/>
      <c r="HVZ84" s="5"/>
      <c r="HWA84" s="5"/>
      <c r="HWB84" s="5"/>
      <c r="HWC84" s="5"/>
      <c r="HWD84" s="5"/>
      <c r="HWE84" s="5"/>
      <c r="HWF84" s="5"/>
      <c r="HWG84" s="5"/>
      <c r="HWH84" s="5"/>
      <c r="HWI84" s="5"/>
      <c r="HWJ84" s="5"/>
      <c r="HWK84" s="5"/>
      <c r="HWL84" s="5"/>
      <c r="HWM84" s="5"/>
      <c r="HWN84" s="5"/>
      <c r="HWO84" s="5"/>
      <c r="HWP84" s="5"/>
      <c r="HWQ84" s="5"/>
      <c r="HWR84" s="5"/>
      <c r="HWS84" s="5"/>
      <c r="HWT84" s="5"/>
      <c r="HWU84" s="5"/>
      <c r="HWV84" s="5"/>
      <c r="HWW84" s="5"/>
      <c r="HWX84" s="5"/>
      <c r="HWY84" s="5"/>
      <c r="HWZ84" s="5"/>
      <c r="HXA84" s="5"/>
      <c r="HXB84" s="5"/>
      <c r="HXC84" s="5"/>
      <c r="HXD84" s="5"/>
      <c r="HXE84" s="5"/>
      <c r="HXF84" s="5"/>
      <c r="HXG84" s="5"/>
      <c r="HXH84" s="5"/>
      <c r="HXI84" s="5"/>
      <c r="HXJ84" s="5"/>
      <c r="HXK84" s="5"/>
      <c r="HXL84" s="5"/>
      <c r="HXM84" s="5"/>
      <c r="HXN84" s="5"/>
      <c r="HXO84" s="5"/>
      <c r="HXP84" s="5"/>
      <c r="HXQ84" s="5"/>
      <c r="HXR84" s="5"/>
      <c r="HXS84" s="5"/>
      <c r="HXT84" s="5"/>
      <c r="HXU84" s="5"/>
      <c r="HXV84" s="5"/>
      <c r="HXW84" s="5"/>
      <c r="HXX84" s="5"/>
      <c r="HXY84" s="5"/>
      <c r="HXZ84" s="5"/>
      <c r="HYA84" s="5"/>
      <c r="HYB84" s="5"/>
      <c r="HYC84" s="5"/>
      <c r="HYD84" s="5"/>
      <c r="HYE84" s="5"/>
      <c r="HYF84" s="5"/>
      <c r="HYG84" s="5"/>
      <c r="HYH84" s="5"/>
      <c r="HYI84" s="5"/>
      <c r="HYJ84" s="5"/>
      <c r="HYK84" s="5"/>
      <c r="HYL84" s="5"/>
      <c r="HYM84" s="5"/>
      <c r="HYN84" s="5"/>
      <c r="HYO84" s="5"/>
      <c r="HYP84" s="5"/>
      <c r="HYQ84" s="5"/>
      <c r="HYR84" s="5"/>
      <c r="HYS84" s="5"/>
      <c r="HYT84" s="5"/>
      <c r="HYU84" s="5"/>
      <c r="HYV84" s="5"/>
      <c r="HYW84" s="5"/>
      <c r="HYX84" s="5"/>
      <c r="HYY84" s="5"/>
      <c r="HYZ84" s="5"/>
      <c r="HZA84" s="5"/>
      <c r="HZB84" s="5"/>
      <c r="HZC84" s="5"/>
      <c r="HZD84" s="5"/>
      <c r="HZE84" s="5"/>
      <c r="HZF84" s="5"/>
      <c r="HZG84" s="5"/>
      <c r="HZH84" s="5"/>
      <c r="HZI84" s="5"/>
      <c r="HZJ84" s="5"/>
      <c r="HZK84" s="5"/>
      <c r="HZL84" s="5"/>
      <c r="HZM84" s="5"/>
      <c r="HZN84" s="5"/>
      <c r="HZO84" s="5"/>
      <c r="HZP84" s="5"/>
      <c r="HZQ84" s="5"/>
      <c r="HZR84" s="5"/>
      <c r="HZS84" s="5"/>
      <c r="HZT84" s="5"/>
      <c r="HZU84" s="5"/>
      <c r="HZV84" s="5"/>
      <c r="HZW84" s="5"/>
      <c r="HZX84" s="5"/>
      <c r="HZY84" s="5"/>
      <c r="HZZ84" s="5"/>
      <c r="IAA84" s="5"/>
      <c r="IAB84" s="5"/>
      <c r="IAC84" s="5"/>
      <c r="IAD84" s="5"/>
      <c r="IAE84" s="5"/>
      <c r="IAF84" s="5"/>
      <c r="IAG84" s="5"/>
      <c r="IAH84" s="5"/>
      <c r="IAI84" s="5"/>
      <c r="IAJ84" s="5"/>
      <c r="IAK84" s="5"/>
      <c r="IAL84" s="5"/>
      <c r="IAM84" s="5"/>
      <c r="IAN84" s="5"/>
      <c r="IAO84" s="5"/>
      <c r="IAP84" s="5"/>
      <c r="IAQ84" s="5"/>
      <c r="IAR84" s="5"/>
      <c r="IAS84" s="5"/>
      <c r="IAT84" s="5"/>
      <c r="IAU84" s="5"/>
      <c r="IAV84" s="5"/>
      <c r="IAW84" s="5"/>
      <c r="IAX84" s="5"/>
      <c r="IAY84" s="5"/>
      <c r="IAZ84" s="5"/>
      <c r="IBA84" s="5"/>
      <c r="IBB84" s="5"/>
      <c r="IBC84" s="5"/>
      <c r="IBD84" s="5"/>
      <c r="IBE84" s="5"/>
      <c r="IBF84" s="5"/>
      <c r="IBG84" s="5"/>
      <c r="IBH84" s="5"/>
      <c r="IBI84" s="5"/>
      <c r="IBJ84" s="5"/>
      <c r="IBK84" s="5"/>
      <c r="IBL84" s="5"/>
      <c r="IBM84" s="5"/>
      <c r="IBN84" s="5"/>
      <c r="IBO84" s="5"/>
      <c r="IBP84" s="5"/>
      <c r="IBQ84" s="5"/>
      <c r="IBR84" s="5"/>
      <c r="IBS84" s="5"/>
      <c r="IBT84" s="5"/>
      <c r="IBU84" s="5"/>
      <c r="IBV84" s="5"/>
      <c r="IBW84" s="5"/>
      <c r="IBX84" s="5"/>
      <c r="IBY84" s="5"/>
      <c r="IBZ84" s="5"/>
      <c r="ICA84" s="5"/>
      <c r="ICB84" s="5"/>
      <c r="ICC84" s="5"/>
      <c r="ICD84" s="5"/>
      <c r="ICE84" s="5"/>
      <c r="ICF84" s="5"/>
      <c r="ICG84" s="5"/>
      <c r="ICH84" s="5"/>
      <c r="ICI84" s="5"/>
      <c r="ICJ84" s="5"/>
      <c r="ICK84" s="5"/>
      <c r="ICL84" s="5"/>
      <c r="ICM84" s="5"/>
      <c r="ICN84" s="5"/>
      <c r="ICO84" s="5"/>
      <c r="ICP84" s="5"/>
      <c r="ICQ84" s="5"/>
      <c r="ICR84" s="5"/>
      <c r="ICS84" s="5"/>
      <c r="ICT84" s="5"/>
      <c r="ICU84" s="5"/>
      <c r="ICV84" s="5"/>
      <c r="ICW84" s="5"/>
      <c r="ICX84" s="5"/>
      <c r="ICY84" s="5"/>
      <c r="ICZ84" s="5"/>
      <c r="IDA84" s="5"/>
      <c r="IDB84" s="5"/>
      <c r="IDC84" s="5"/>
      <c r="IDD84" s="5"/>
      <c r="IDE84" s="5"/>
      <c r="IDF84" s="5"/>
      <c r="IDG84" s="5"/>
      <c r="IDH84" s="5"/>
      <c r="IDI84" s="5"/>
      <c r="IDJ84" s="5"/>
      <c r="IDK84" s="5"/>
      <c r="IDL84" s="5"/>
      <c r="IDM84" s="5"/>
      <c r="IDN84" s="5"/>
      <c r="IDO84" s="5"/>
      <c r="IDP84" s="5"/>
      <c r="IDQ84" s="5"/>
      <c r="IDR84" s="5"/>
      <c r="IDS84" s="5"/>
      <c r="IDT84" s="5"/>
      <c r="IDU84" s="5"/>
      <c r="IDV84" s="5"/>
      <c r="IDW84" s="5"/>
      <c r="IDX84" s="5"/>
      <c r="IDY84" s="5"/>
      <c r="IDZ84" s="5"/>
      <c r="IEA84" s="5"/>
      <c r="IEB84" s="5"/>
      <c r="IEC84" s="5"/>
      <c r="IED84" s="5"/>
      <c r="IEE84" s="5"/>
      <c r="IEF84" s="5"/>
      <c r="IEG84" s="5"/>
      <c r="IEH84" s="5"/>
      <c r="IEI84" s="5"/>
      <c r="IEJ84" s="5"/>
      <c r="IEK84" s="5"/>
      <c r="IEL84" s="5"/>
      <c r="IEM84" s="5"/>
      <c r="IEN84" s="5"/>
      <c r="IEO84" s="5"/>
      <c r="IEP84" s="5"/>
      <c r="IEQ84" s="5"/>
      <c r="IER84" s="5"/>
      <c r="IES84" s="5"/>
      <c r="IET84" s="5"/>
      <c r="IEU84" s="5"/>
      <c r="IEV84" s="5"/>
      <c r="IEW84" s="5"/>
      <c r="IEX84" s="5"/>
      <c r="IEY84" s="5"/>
      <c r="IEZ84" s="5"/>
      <c r="IFA84" s="5"/>
      <c r="IFB84" s="5"/>
      <c r="IFC84" s="5"/>
      <c r="IFD84" s="5"/>
      <c r="IFE84" s="5"/>
      <c r="IFF84" s="5"/>
      <c r="IFG84" s="5"/>
      <c r="IFH84" s="5"/>
      <c r="IFI84" s="5"/>
      <c r="IFJ84" s="5"/>
      <c r="IFK84" s="5"/>
      <c r="IFL84" s="5"/>
      <c r="IFM84" s="5"/>
      <c r="IFN84" s="5"/>
      <c r="IFO84" s="5"/>
      <c r="IFP84" s="5"/>
      <c r="IFQ84" s="5"/>
      <c r="IFR84" s="5"/>
      <c r="IFS84" s="5"/>
      <c r="IFT84" s="5"/>
      <c r="IFU84" s="5"/>
      <c r="IFV84" s="5"/>
      <c r="IFW84" s="5"/>
      <c r="IFX84" s="5"/>
      <c r="IFY84" s="5"/>
      <c r="IFZ84" s="5"/>
      <c r="IGA84" s="5"/>
      <c r="IGB84" s="5"/>
      <c r="IGC84" s="5"/>
      <c r="IGD84" s="5"/>
      <c r="IGE84" s="5"/>
      <c r="IGF84" s="5"/>
      <c r="IGG84" s="5"/>
      <c r="IGH84" s="5"/>
      <c r="IGI84" s="5"/>
      <c r="IGJ84" s="5"/>
      <c r="IGK84" s="5"/>
      <c r="IGL84" s="5"/>
      <c r="IGM84" s="5"/>
      <c r="IGN84" s="5"/>
      <c r="IGO84" s="5"/>
      <c r="IGP84" s="5"/>
      <c r="IGQ84" s="5"/>
      <c r="IGR84" s="5"/>
      <c r="IGS84" s="5"/>
      <c r="IGT84" s="5"/>
      <c r="IGU84" s="5"/>
      <c r="IGV84" s="5"/>
      <c r="IGW84" s="5"/>
      <c r="IGX84" s="5"/>
      <c r="IGY84" s="5"/>
      <c r="IGZ84" s="5"/>
      <c r="IHA84" s="5"/>
      <c r="IHB84" s="5"/>
      <c r="IHC84" s="5"/>
      <c r="IHD84" s="5"/>
      <c r="IHE84" s="5"/>
      <c r="IHF84" s="5"/>
      <c r="IHG84" s="5"/>
      <c r="IHH84" s="5"/>
      <c r="IHI84" s="5"/>
      <c r="IHJ84" s="5"/>
      <c r="IHK84" s="5"/>
      <c r="IHL84" s="5"/>
      <c r="IHM84" s="5"/>
      <c r="IHN84" s="5"/>
      <c r="IHO84" s="5"/>
      <c r="IHP84" s="5"/>
      <c r="IHQ84" s="5"/>
      <c r="IHR84" s="5"/>
      <c r="IHS84" s="5"/>
      <c r="IHT84" s="5"/>
      <c r="IHU84" s="5"/>
      <c r="IHV84" s="5"/>
      <c r="IHW84" s="5"/>
      <c r="IHX84" s="5"/>
      <c r="IHY84" s="5"/>
      <c r="IHZ84" s="5"/>
      <c r="IIA84" s="5"/>
      <c r="IIB84" s="5"/>
      <c r="IIC84" s="5"/>
      <c r="IID84" s="5"/>
      <c r="IIE84" s="5"/>
      <c r="IIF84" s="5"/>
      <c r="IIG84" s="5"/>
      <c r="IIH84" s="5"/>
      <c r="III84" s="5"/>
      <c r="IIJ84" s="5"/>
      <c r="IIK84" s="5"/>
      <c r="IIL84" s="5"/>
      <c r="IIM84" s="5"/>
      <c r="IIN84" s="5"/>
      <c r="IIO84" s="5"/>
      <c r="IIP84" s="5"/>
      <c r="IIQ84" s="5"/>
      <c r="IIR84" s="5"/>
      <c r="IIS84" s="5"/>
      <c r="IIT84" s="5"/>
      <c r="IIU84" s="5"/>
      <c r="IIV84" s="5"/>
      <c r="IIW84" s="5"/>
      <c r="IIX84" s="5"/>
      <c r="IIY84" s="5"/>
      <c r="IIZ84" s="5"/>
      <c r="IJA84" s="5"/>
      <c r="IJB84" s="5"/>
      <c r="IJC84" s="5"/>
      <c r="IJD84" s="5"/>
      <c r="IJE84" s="5"/>
      <c r="IJF84" s="5"/>
      <c r="IJG84" s="5"/>
      <c r="IJH84" s="5"/>
      <c r="IJI84" s="5"/>
      <c r="IJJ84" s="5"/>
      <c r="IJK84" s="5"/>
      <c r="IJL84" s="5"/>
      <c r="IJM84" s="5"/>
      <c r="IJN84" s="5"/>
      <c r="IJO84" s="5"/>
      <c r="IJP84" s="5"/>
      <c r="IJQ84" s="5"/>
      <c r="IJR84" s="5"/>
      <c r="IJS84" s="5"/>
      <c r="IJT84" s="5"/>
      <c r="IJU84" s="5"/>
      <c r="IJV84" s="5"/>
      <c r="IJW84" s="5"/>
      <c r="IJX84" s="5"/>
      <c r="IJY84" s="5"/>
      <c r="IJZ84" s="5"/>
      <c r="IKA84" s="5"/>
      <c r="IKB84" s="5"/>
      <c r="IKC84" s="5"/>
      <c r="IKD84" s="5"/>
      <c r="IKE84" s="5"/>
      <c r="IKF84" s="5"/>
      <c r="IKG84" s="5"/>
      <c r="IKH84" s="5"/>
      <c r="IKI84" s="5"/>
      <c r="IKJ84" s="5"/>
      <c r="IKK84" s="5"/>
      <c r="IKL84" s="5"/>
      <c r="IKM84" s="5"/>
      <c r="IKN84" s="5"/>
      <c r="IKO84" s="5"/>
      <c r="IKP84" s="5"/>
      <c r="IKQ84" s="5"/>
      <c r="IKR84" s="5"/>
      <c r="IKS84" s="5"/>
      <c r="IKT84" s="5"/>
      <c r="IKU84" s="5"/>
      <c r="IKV84" s="5"/>
      <c r="IKW84" s="5"/>
      <c r="IKX84" s="5"/>
      <c r="IKY84" s="5"/>
      <c r="IKZ84" s="5"/>
      <c r="ILA84" s="5"/>
      <c r="ILB84" s="5"/>
      <c r="ILC84" s="5"/>
      <c r="ILD84" s="5"/>
      <c r="ILE84" s="5"/>
      <c r="ILF84" s="5"/>
      <c r="ILG84" s="5"/>
      <c r="ILH84" s="5"/>
      <c r="ILI84" s="5"/>
      <c r="ILJ84" s="5"/>
      <c r="ILK84" s="5"/>
      <c r="ILL84" s="5"/>
      <c r="ILM84" s="5"/>
      <c r="ILN84" s="5"/>
      <c r="ILO84" s="5"/>
      <c r="ILP84" s="5"/>
      <c r="ILQ84" s="5"/>
      <c r="ILR84" s="5"/>
      <c r="ILS84" s="5"/>
      <c r="ILT84" s="5"/>
      <c r="ILU84" s="5"/>
      <c r="ILV84" s="5"/>
      <c r="ILW84" s="5"/>
      <c r="ILX84" s="5"/>
      <c r="ILY84" s="5"/>
      <c r="ILZ84" s="5"/>
      <c r="IMA84" s="5"/>
      <c r="IMB84" s="5"/>
      <c r="IMC84" s="5"/>
      <c r="IMD84" s="5"/>
      <c r="IME84" s="5"/>
      <c r="IMF84" s="5"/>
      <c r="IMG84" s="5"/>
      <c r="IMH84" s="5"/>
      <c r="IMI84" s="5"/>
      <c r="IMJ84" s="5"/>
      <c r="IMK84" s="5"/>
      <c r="IML84" s="5"/>
      <c r="IMM84" s="5"/>
      <c r="IMN84" s="5"/>
      <c r="IMO84" s="5"/>
      <c r="IMP84" s="5"/>
      <c r="IMQ84" s="5"/>
      <c r="IMR84" s="5"/>
      <c r="IMS84" s="5"/>
      <c r="IMT84" s="5"/>
      <c r="IMU84" s="5"/>
      <c r="IMV84" s="5"/>
      <c r="IMW84" s="5"/>
      <c r="IMX84" s="5"/>
      <c r="IMY84" s="5"/>
      <c r="IMZ84" s="5"/>
      <c r="INA84" s="5"/>
      <c r="INB84" s="5"/>
      <c r="INC84" s="5"/>
      <c r="IND84" s="5"/>
      <c r="INE84" s="5"/>
      <c r="INF84" s="5"/>
      <c r="ING84" s="5"/>
      <c r="INH84" s="5"/>
      <c r="INI84" s="5"/>
      <c r="INJ84" s="5"/>
      <c r="INK84" s="5"/>
      <c r="INL84" s="5"/>
      <c r="INM84" s="5"/>
      <c r="INN84" s="5"/>
      <c r="INO84" s="5"/>
      <c r="INP84" s="5"/>
      <c r="INQ84" s="5"/>
      <c r="INR84" s="5"/>
      <c r="INS84" s="5"/>
      <c r="INT84" s="5"/>
      <c r="INU84" s="5"/>
      <c r="INV84" s="5"/>
      <c r="INW84" s="5"/>
      <c r="INX84" s="5"/>
      <c r="INY84" s="5"/>
      <c r="INZ84" s="5"/>
      <c r="IOA84" s="5"/>
      <c r="IOB84" s="5"/>
      <c r="IOC84" s="5"/>
      <c r="IOD84" s="5"/>
      <c r="IOE84" s="5"/>
      <c r="IOF84" s="5"/>
      <c r="IOG84" s="5"/>
      <c r="IOH84" s="5"/>
      <c r="IOI84" s="5"/>
      <c r="IOJ84" s="5"/>
      <c r="IOK84" s="5"/>
      <c r="IOL84" s="5"/>
      <c r="IOM84" s="5"/>
      <c r="ION84" s="5"/>
      <c r="IOO84" s="5"/>
      <c r="IOP84" s="5"/>
      <c r="IOQ84" s="5"/>
      <c r="IOR84" s="5"/>
      <c r="IOS84" s="5"/>
      <c r="IOT84" s="5"/>
      <c r="IOU84" s="5"/>
      <c r="IOV84" s="5"/>
      <c r="IOW84" s="5"/>
      <c r="IOX84" s="5"/>
      <c r="IOY84" s="5"/>
      <c r="IOZ84" s="5"/>
      <c r="IPA84" s="5"/>
      <c r="IPB84" s="5"/>
      <c r="IPC84" s="5"/>
      <c r="IPD84" s="5"/>
      <c r="IPE84" s="5"/>
      <c r="IPF84" s="5"/>
      <c r="IPG84" s="5"/>
      <c r="IPH84" s="5"/>
      <c r="IPI84" s="5"/>
      <c r="IPJ84" s="5"/>
      <c r="IPK84" s="5"/>
      <c r="IPL84" s="5"/>
      <c r="IPM84" s="5"/>
      <c r="IPN84" s="5"/>
      <c r="IPO84" s="5"/>
      <c r="IPP84" s="5"/>
      <c r="IPQ84" s="5"/>
      <c r="IPR84" s="5"/>
      <c r="IPS84" s="5"/>
      <c r="IPT84" s="5"/>
      <c r="IPU84" s="5"/>
      <c r="IPV84" s="5"/>
      <c r="IPW84" s="5"/>
      <c r="IPX84" s="5"/>
      <c r="IPY84" s="5"/>
      <c r="IPZ84" s="5"/>
      <c r="IQA84" s="5"/>
      <c r="IQB84" s="5"/>
      <c r="IQC84" s="5"/>
      <c r="IQD84" s="5"/>
      <c r="IQE84" s="5"/>
      <c r="IQF84" s="5"/>
      <c r="IQG84" s="5"/>
      <c r="IQH84" s="5"/>
      <c r="IQI84" s="5"/>
      <c r="IQJ84" s="5"/>
      <c r="IQK84" s="5"/>
      <c r="IQL84" s="5"/>
      <c r="IQM84" s="5"/>
      <c r="IQN84" s="5"/>
      <c r="IQO84" s="5"/>
      <c r="IQP84" s="5"/>
      <c r="IQQ84" s="5"/>
      <c r="IQR84" s="5"/>
      <c r="IQS84" s="5"/>
      <c r="IQT84" s="5"/>
      <c r="IQU84" s="5"/>
      <c r="IQV84" s="5"/>
      <c r="IQW84" s="5"/>
      <c r="IQX84" s="5"/>
      <c r="IQY84" s="5"/>
      <c r="IQZ84" s="5"/>
      <c r="IRA84" s="5"/>
      <c r="IRB84" s="5"/>
      <c r="IRC84" s="5"/>
      <c r="IRD84" s="5"/>
      <c r="IRE84" s="5"/>
      <c r="IRF84" s="5"/>
      <c r="IRG84" s="5"/>
      <c r="IRH84" s="5"/>
      <c r="IRI84" s="5"/>
      <c r="IRJ84" s="5"/>
      <c r="IRK84" s="5"/>
      <c r="IRL84" s="5"/>
      <c r="IRM84" s="5"/>
      <c r="IRN84" s="5"/>
      <c r="IRO84" s="5"/>
      <c r="IRP84" s="5"/>
      <c r="IRQ84" s="5"/>
      <c r="IRR84" s="5"/>
      <c r="IRS84" s="5"/>
      <c r="IRT84" s="5"/>
      <c r="IRU84" s="5"/>
      <c r="IRV84" s="5"/>
      <c r="IRW84" s="5"/>
      <c r="IRX84" s="5"/>
      <c r="IRY84" s="5"/>
      <c r="IRZ84" s="5"/>
      <c r="ISA84" s="5"/>
      <c r="ISB84" s="5"/>
      <c r="ISC84" s="5"/>
      <c r="ISD84" s="5"/>
      <c r="ISE84" s="5"/>
      <c r="ISF84" s="5"/>
      <c r="ISG84" s="5"/>
      <c r="ISH84" s="5"/>
      <c r="ISI84" s="5"/>
      <c r="ISJ84" s="5"/>
      <c r="ISK84" s="5"/>
      <c r="ISL84" s="5"/>
      <c r="ISM84" s="5"/>
      <c r="ISN84" s="5"/>
      <c r="ISO84" s="5"/>
      <c r="ISP84" s="5"/>
      <c r="ISQ84" s="5"/>
      <c r="ISR84" s="5"/>
      <c r="ISS84" s="5"/>
      <c r="IST84" s="5"/>
      <c r="ISU84" s="5"/>
      <c r="ISV84" s="5"/>
      <c r="ISW84" s="5"/>
      <c r="ISX84" s="5"/>
      <c r="ISY84" s="5"/>
      <c r="ISZ84" s="5"/>
      <c r="ITA84" s="5"/>
      <c r="ITB84" s="5"/>
      <c r="ITC84" s="5"/>
      <c r="ITD84" s="5"/>
      <c r="ITE84" s="5"/>
      <c r="ITF84" s="5"/>
      <c r="ITG84" s="5"/>
      <c r="ITH84" s="5"/>
      <c r="ITI84" s="5"/>
      <c r="ITJ84" s="5"/>
      <c r="ITK84" s="5"/>
      <c r="ITL84" s="5"/>
      <c r="ITM84" s="5"/>
      <c r="ITN84" s="5"/>
      <c r="ITO84" s="5"/>
      <c r="ITP84" s="5"/>
      <c r="ITQ84" s="5"/>
      <c r="ITR84" s="5"/>
      <c r="ITS84" s="5"/>
      <c r="ITT84" s="5"/>
      <c r="ITU84" s="5"/>
      <c r="ITV84" s="5"/>
      <c r="ITW84" s="5"/>
      <c r="ITX84" s="5"/>
      <c r="ITY84" s="5"/>
      <c r="ITZ84" s="5"/>
      <c r="IUA84" s="5"/>
      <c r="IUB84" s="5"/>
      <c r="IUC84" s="5"/>
      <c r="IUD84" s="5"/>
      <c r="IUE84" s="5"/>
      <c r="IUF84" s="5"/>
      <c r="IUG84" s="5"/>
      <c r="IUH84" s="5"/>
      <c r="IUI84" s="5"/>
      <c r="IUJ84" s="5"/>
      <c r="IUK84" s="5"/>
      <c r="IUL84" s="5"/>
      <c r="IUM84" s="5"/>
      <c r="IUN84" s="5"/>
      <c r="IUO84" s="5"/>
      <c r="IUP84" s="5"/>
      <c r="IUQ84" s="5"/>
      <c r="IUR84" s="5"/>
      <c r="IUS84" s="5"/>
      <c r="IUT84" s="5"/>
      <c r="IUU84" s="5"/>
      <c r="IUV84" s="5"/>
      <c r="IUW84" s="5"/>
      <c r="IUX84" s="5"/>
      <c r="IUY84" s="5"/>
      <c r="IUZ84" s="5"/>
      <c r="IVA84" s="5"/>
      <c r="IVB84" s="5"/>
      <c r="IVC84" s="5"/>
      <c r="IVD84" s="5"/>
      <c r="IVE84" s="5"/>
      <c r="IVF84" s="5"/>
      <c r="IVG84" s="5"/>
      <c r="IVH84" s="5"/>
      <c r="IVI84" s="5"/>
      <c r="IVJ84" s="5"/>
      <c r="IVK84" s="5"/>
      <c r="IVL84" s="5"/>
      <c r="IVM84" s="5"/>
      <c r="IVN84" s="5"/>
      <c r="IVO84" s="5"/>
      <c r="IVP84" s="5"/>
      <c r="IVQ84" s="5"/>
      <c r="IVR84" s="5"/>
      <c r="IVS84" s="5"/>
      <c r="IVT84" s="5"/>
      <c r="IVU84" s="5"/>
      <c r="IVV84" s="5"/>
      <c r="IVW84" s="5"/>
      <c r="IVX84" s="5"/>
      <c r="IVY84" s="5"/>
      <c r="IVZ84" s="5"/>
      <c r="IWA84" s="5"/>
      <c r="IWB84" s="5"/>
      <c r="IWC84" s="5"/>
      <c r="IWD84" s="5"/>
      <c r="IWE84" s="5"/>
      <c r="IWF84" s="5"/>
      <c r="IWG84" s="5"/>
      <c r="IWH84" s="5"/>
      <c r="IWI84" s="5"/>
      <c r="IWJ84" s="5"/>
      <c r="IWK84" s="5"/>
      <c r="IWL84" s="5"/>
      <c r="IWM84" s="5"/>
      <c r="IWN84" s="5"/>
      <c r="IWO84" s="5"/>
      <c r="IWP84" s="5"/>
      <c r="IWQ84" s="5"/>
      <c r="IWR84" s="5"/>
      <c r="IWS84" s="5"/>
      <c r="IWT84" s="5"/>
      <c r="IWU84" s="5"/>
      <c r="IWV84" s="5"/>
      <c r="IWW84" s="5"/>
      <c r="IWX84" s="5"/>
      <c r="IWY84" s="5"/>
      <c r="IWZ84" s="5"/>
      <c r="IXA84" s="5"/>
      <c r="IXB84" s="5"/>
      <c r="IXC84" s="5"/>
      <c r="IXD84" s="5"/>
      <c r="IXE84" s="5"/>
      <c r="IXF84" s="5"/>
      <c r="IXG84" s="5"/>
      <c r="IXH84" s="5"/>
      <c r="IXI84" s="5"/>
      <c r="IXJ84" s="5"/>
      <c r="IXK84" s="5"/>
      <c r="IXL84" s="5"/>
      <c r="IXM84" s="5"/>
      <c r="IXN84" s="5"/>
      <c r="IXO84" s="5"/>
      <c r="IXP84" s="5"/>
      <c r="IXQ84" s="5"/>
      <c r="IXR84" s="5"/>
      <c r="IXS84" s="5"/>
      <c r="IXT84" s="5"/>
      <c r="IXU84" s="5"/>
      <c r="IXV84" s="5"/>
      <c r="IXW84" s="5"/>
      <c r="IXX84" s="5"/>
      <c r="IXY84" s="5"/>
      <c r="IXZ84" s="5"/>
      <c r="IYA84" s="5"/>
      <c r="IYB84" s="5"/>
      <c r="IYC84" s="5"/>
      <c r="IYD84" s="5"/>
      <c r="IYE84" s="5"/>
      <c r="IYF84" s="5"/>
      <c r="IYG84" s="5"/>
      <c r="IYH84" s="5"/>
      <c r="IYI84" s="5"/>
      <c r="IYJ84" s="5"/>
      <c r="IYK84" s="5"/>
      <c r="IYL84" s="5"/>
      <c r="IYM84" s="5"/>
      <c r="IYN84" s="5"/>
      <c r="IYO84" s="5"/>
      <c r="IYP84" s="5"/>
      <c r="IYQ84" s="5"/>
      <c r="IYR84" s="5"/>
      <c r="IYS84" s="5"/>
      <c r="IYT84" s="5"/>
      <c r="IYU84" s="5"/>
      <c r="IYV84" s="5"/>
      <c r="IYW84" s="5"/>
      <c r="IYX84" s="5"/>
      <c r="IYY84" s="5"/>
      <c r="IYZ84" s="5"/>
      <c r="IZA84" s="5"/>
      <c r="IZB84" s="5"/>
      <c r="IZC84" s="5"/>
      <c r="IZD84" s="5"/>
      <c r="IZE84" s="5"/>
      <c r="IZF84" s="5"/>
      <c r="IZG84" s="5"/>
      <c r="IZH84" s="5"/>
      <c r="IZI84" s="5"/>
      <c r="IZJ84" s="5"/>
      <c r="IZK84" s="5"/>
      <c r="IZL84" s="5"/>
      <c r="IZM84" s="5"/>
      <c r="IZN84" s="5"/>
      <c r="IZO84" s="5"/>
      <c r="IZP84" s="5"/>
      <c r="IZQ84" s="5"/>
      <c r="IZR84" s="5"/>
      <c r="IZS84" s="5"/>
      <c r="IZT84" s="5"/>
      <c r="IZU84" s="5"/>
      <c r="IZV84" s="5"/>
      <c r="IZW84" s="5"/>
      <c r="IZX84" s="5"/>
      <c r="IZY84" s="5"/>
      <c r="IZZ84" s="5"/>
      <c r="JAA84" s="5"/>
      <c r="JAB84" s="5"/>
      <c r="JAC84" s="5"/>
      <c r="JAD84" s="5"/>
      <c r="JAE84" s="5"/>
      <c r="JAF84" s="5"/>
      <c r="JAG84" s="5"/>
      <c r="JAH84" s="5"/>
      <c r="JAI84" s="5"/>
      <c r="JAJ84" s="5"/>
      <c r="JAK84" s="5"/>
      <c r="JAL84" s="5"/>
      <c r="JAM84" s="5"/>
      <c r="JAN84" s="5"/>
      <c r="JAO84" s="5"/>
      <c r="JAP84" s="5"/>
      <c r="JAQ84" s="5"/>
      <c r="JAR84" s="5"/>
      <c r="JAS84" s="5"/>
      <c r="JAT84" s="5"/>
      <c r="JAU84" s="5"/>
      <c r="JAV84" s="5"/>
      <c r="JAW84" s="5"/>
      <c r="JAX84" s="5"/>
      <c r="JAY84" s="5"/>
      <c r="JAZ84" s="5"/>
      <c r="JBA84" s="5"/>
      <c r="JBB84" s="5"/>
      <c r="JBC84" s="5"/>
      <c r="JBD84" s="5"/>
      <c r="JBE84" s="5"/>
      <c r="JBF84" s="5"/>
      <c r="JBG84" s="5"/>
      <c r="JBH84" s="5"/>
      <c r="JBI84" s="5"/>
      <c r="JBJ84" s="5"/>
      <c r="JBK84" s="5"/>
      <c r="JBL84" s="5"/>
      <c r="JBM84" s="5"/>
      <c r="JBN84" s="5"/>
      <c r="JBO84" s="5"/>
      <c r="JBP84" s="5"/>
      <c r="JBQ84" s="5"/>
      <c r="JBR84" s="5"/>
      <c r="JBS84" s="5"/>
      <c r="JBT84" s="5"/>
      <c r="JBU84" s="5"/>
      <c r="JBV84" s="5"/>
      <c r="JBW84" s="5"/>
      <c r="JBX84" s="5"/>
      <c r="JBY84" s="5"/>
      <c r="JBZ84" s="5"/>
      <c r="JCA84" s="5"/>
      <c r="JCB84" s="5"/>
      <c r="JCC84" s="5"/>
      <c r="JCD84" s="5"/>
      <c r="JCE84" s="5"/>
      <c r="JCF84" s="5"/>
      <c r="JCG84" s="5"/>
      <c r="JCH84" s="5"/>
      <c r="JCI84" s="5"/>
      <c r="JCJ84" s="5"/>
      <c r="JCK84" s="5"/>
      <c r="JCL84" s="5"/>
      <c r="JCM84" s="5"/>
      <c r="JCN84" s="5"/>
      <c r="JCO84" s="5"/>
      <c r="JCP84" s="5"/>
      <c r="JCQ84" s="5"/>
      <c r="JCR84" s="5"/>
      <c r="JCS84" s="5"/>
      <c r="JCT84" s="5"/>
      <c r="JCU84" s="5"/>
      <c r="JCV84" s="5"/>
      <c r="JCW84" s="5"/>
      <c r="JCX84" s="5"/>
      <c r="JCY84" s="5"/>
      <c r="JCZ84" s="5"/>
      <c r="JDA84" s="5"/>
      <c r="JDB84" s="5"/>
      <c r="JDC84" s="5"/>
      <c r="JDD84" s="5"/>
      <c r="JDE84" s="5"/>
      <c r="JDF84" s="5"/>
      <c r="JDG84" s="5"/>
      <c r="JDH84" s="5"/>
      <c r="JDI84" s="5"/>
      <c r="JDJ84" s="5"/>
      <c r="JDK84" s="5"/>
      <c r="JDL84" s="5"/>
      <c r="JDM84" s="5"/>
      <c r="JDN84" s="5"/>
      <c r="JDO84" s="5"/>
      <c r="JDP84" s="5"/>
      <c r="JDQ84" s="5"/>
      <c r="JDR84" s="5"/>
      <c r="JDS84" s="5"/>
      <c r="JDT84" s="5"/>
      <c r="JDU84" s="5"/>
      <c r="JDV84" s="5"/>
      <c r="JDW84" s="5"/>
      <c r="JDX84" s="5"/>
      <c r="JDY84" s="5"/>
      <c r="JDZ84" s="5"/>
      <c r="JEA84" s="5"/>
      <c r="JEB84" s="5"/>
      <c r="JEC84" s="5"/>
      <c r="JED84" s="5"/>
      <c r="JEE84" s="5"/>
      <c r="JEF84" s="5"/>
      <c r="JEG84" s="5"/>
      <c r="JEH84" s="5"/>
      <c r="JEI84" s="5"/>
      <c r="JEJ84" s="5"/>
      <c r="JEK84" s="5"/>
      <c r="JEL84" s="5"/>
      <c r="JEM84" s="5"/>
      <c r="JEN84" s="5"/>
      <c r="JEO84" s="5"/>
      <c r="JEP84" s="5"/>
      <c r="JEQ84" s="5"/>
      <c r="JER84" s="5"/>
      <c r="JES84" s="5"/>
      <c r="JET84" s="5"/>
      <c r="JEU84" s="5"/>
      <c r="JEV84" s="5"/>
      <c r="JEW84" s="5"/>
      <c r="JEX84" s="5"/>
      <c r="JEY84" s="5"/>
      <c r="JEZ84" s="5"/>
      <c r="JFA84" s="5"/>
      <c r="JFB84" s="5"/>
      <c r="JFC84" s="5"/>
      <c r="JFD84" s="5"/>
      <c r="JFE84" s="5"/>
      <c r="JFF84" s="5"/>
      <c r="JFG84" s="5"/>
      <c r="JFH84" s="5"/>
      <c r="JFI84" s="5"/>
      <c r="JFJ84" s="5"/>
      <c r="JFK84" s="5"/>
      <c r="JFL84" s="5"/>
      <c r="JFM84" s="5"/>
      <c r="JFN84" s="5"/>
      <c r="JFO84" s="5"/>
      <c r="JFP84" s="5"/>
      <c r="JFQ84" s="5"/>
      <c r="JFR84" s="5"/>
      <c r="JFS84" s="5"/>
      <c r="JFT84" s="5"/>
      <c r="JFU84" s="5"/>
      <c r="JFV84" s="5"/>
      <c r="JFW84" s="5"/>
      <c r="JFX84" s="5"/>
      <c r="JFY84" s="5"/>
      <c r="JFZ84" s="5"/>
      <c r="JGA84" s="5"/>
      <c r="JGB84" s="5"/>
      <c r="JGC84" s="5"/>
      <c r="JGD84" s="5"/>
      <c r="JGE84" s="5"/>
      <c r="JGF84" s="5"/>
      <c r="JGG84" s="5"/>
      <c r="JGH84" s="5"/>
      <c r="JGI84" s="5"/>
      <c r="JGJ84" s="5"/>
      <c r="JGK84" s="5"/>
      <c r="JGL84" s="5"/>
      <c r="JGM84" s="5"/>
      <c r="JGN84" s="5"/>
      <c r="JGO84" s="5"/>
      <c r="JGP84" s="5"/>
      <c r="JGQ84" s="5"/>
      <c r="JGR84" s="5"/>
      <c r="JGS84" s="5"/>
      <c r="JGT84" s="5"/>
      <c r="JGU84" s="5"/>
      <c r="JGV84" s="5"/>
      <c r="JGW84" s="5"/>
      <c r="JGX84" s="5"/>
      <c r="JGY84" s="5"/>
      <c r="JGZ84" s="5"/>
      <c r="JHA84" s="5"/>
      <c r="JHB84" s="5"/>
      <c r="JHC84" s="5"/>
      <c r="JHD84" s="5"/>
      <c r="JHE84" s="5"/>
      <c r="JHF84" s="5"/>
      <c r="JHG84" s="5"/>
      <c r="JHH84" s="5"/>
      <c r="JHI84" s="5"/>
      <c r="JHJ84" s="5"/>
      <c r="JHK84" s="5"/>
      <c r="JHL84" s="5"/>
      <c r="JHM84" s="5"/>
      <c r="JHN84" s="5"/>
      <c r="JHO84" s="5"/>
      <c r="JHP84" s="5"/>
      <c r="JHQ84" s="5"/>
      <c r="JHR84" s="5"/>
      <c r="JHS84" s="5"/>
      <c r="JHT84" s="5"/>
      <c r="JHU84" s="5"/>
      <c r="JHV84" s="5"/>
      <c r="JHW84" s="5"/>
      <c r="JHX84" s="5"/>
      <c r="JHY84" s="5"/>
      <c r="JHZ84" s="5"/>
      <c r="JIA84" s="5"/>
      <c r="JIB84" s="5"/>
      <c r="JIC84" s="5"/>
      <c r="JID84" s="5"/>
      <c r="JIE84" s="5"/>
      <c r="JIF84" s="5"/>
      <c r="JIG84" s="5"/>
      <c r="JIH84" s="5"/>
      <c r="JII84" s="5"/>
      <c r="JIJ84" s="5"/>
      <c r="JIK84" s="5"/>
      <c r="JIL84" s="5"/>
      <c r="JIM84" s="5"/>
      <c r="JIN84" s="5"/>
      <c r="JIO84" s="5"/>
      <c r="JIP84" s="5"/>
      <c r="JIQ84" s="5"/>
      <c r="JIR84" s="5"/>
      <c r="JIS84" s="5"/>
      <c r="JIT84" s="5"/>
      <c r="JIU84" s="5"/>
      <c r="JIV84" s="5"/>
      <c r="JIW84" s="5"/>
      <c r="JIX84" s="5"/>
      <c r="JIY84" s="5"/>
      <c r="JIZ84" s="5"/>
      <c r="JJA84" s="5"/>
      <c r="JJB84" s="5"/>
      <c r="JJC84" s="5"/>
      <c r="JJD84" s="5"/>
      <c r="JJE84" s="5"/>
      <c r="JJF84" s="5"/>
      <c r="JJG84" s="5"/>
      <c r="JJH84" s="5"/>
      <c r="JJI84" s="5"/>
      <c r="JJJ84" s="5"/>
      <c r="JJK84" s="5"/>
      <c r="JJL84" s="5"/>
      <c r="JJM84" s="5"/>
      <c r="JJN84" s="5"/>
      <c r="JJO84" s="5"/>
      <c r="JJP84" s="5"/>
      <c r="JJQ84" s="5"/>
      <c r="JJR84" s="5"/>
      <c r="JJS84" s="5"/>
      <c r="JJT84" s="5"/>
      <c r="JJU84" s="5"/>
      <c r="JJV84" s="5"/>
      <c r="JJW84" s="5"/>
      <c r="JJX84" s="5"/>
      <c r="JJY84" s="5"/>
      <c r="JJZ84" s="5"/>
      <c r="JKA84" s="5"/>
      <c r="JKB84" s="5"/>
      <c r="JKC84" s="5"/>
      <c r="JKD84" s="5"/>
      <c r="JKE84" s="5"/>
      <c r="JKF84" s="5"/>
      <c r="JKG84" s="5"/>
      <c r="JKH84" s="5"/>
      <c r="JKI84" s="5"/>
      <c r="JKJ84" s="5"/>
      <c r="JKK84" s="5"/>
      <c r="JKL84" s="5"/>
      <c r="JKM84" s="5"/>
      <c r="JKN84" s="5"/>
      <c r="JKO84" s="5"/>
      <c r="JKP84" s="5"/>
      <c r="JKQ84" s="5"/>
      <c r="JKR84" s="5"/>
      <c r="JKS84" s="5"/>
      <c r="JKT84" s="5"/>
      <c r="JKU84" s="5"/>
      <c r="JKV84" s="5"/>
      <c r="JKW84" s="5"/>
      <c r="JKX84" s="5"/>
      <c r="JKY84" s="5"/>
      <c r="JKZ84" s="5"/>
      <c r="JLA84" s="5"/>
      <c r="JLB84" s="5"/>
      <c r="JLC84" s="5"/>
      <c r="JLD84" s="5"/>
      <c r="JLE84" s="5"/>
      <c r="JLF84" s="5"/>
      <c r="JLG84" s="5"/>
      <c r="JLH84" s="5"/>
      <c r="JLI84" s="5"/>
      <c r="JLJ84" s="5"/>
      <c r="JLK84" s="5"/>
      <c r="JLL84" s="5"/>
      <c r="JLM84" s="5"/>
      <c r="JLN84" s="5"/>
      <c r="JLO84" s="5"/>
      <c r="JLP84" s="5"/>
      <c r="JLQ84" s="5"/>
      <c r="JLR84" s="5"/>
      <c r="JLS84" s="5"/>
      <c r="JLT84" s="5"/>
      <c r="JLU84" s="5"/>
      <c r="JLV84" s="5"/>
      <c r="JLW84" s="5"/>
      <c r="JLX84" s="5"/>
      <c r="JLY84" s="5"/>
      <c r="JLZ84" s="5"/>
      <c r="JMA84" s="5"/>
      <c r="JMB84" s="5"/>
      <c r="JMC84" s="5"/>
      <c r="JMD84" s="5"/>
      <c r="JME84" s="5"/>
      <c r="JMF84" s="5"/>
      <c r="JMG84" s="5"/>
      <c r="JMH84" s="5"/>
      <c r="JMI84" s="5"/>
      <c r="JMJ84" s="5"/>
      <c r="JMK84" s="5"/>
      <c r="JML84" s="5"/>
      <c r="JMM84" s="5"/>
      <c r="JMN84" s="5"/>
      <c r="JMO84" s="5"/>
      <c r="JMP84" s="5"/>
      <c r="JMQ84" s="5"/>
      <c r="JMR84" s="5"/>
      <c r="JMS84" s="5"/>
      <c r="JMT84" s="5"/>
      <c r="JMU84" s="5"/>
      <c r="JMV84" s="5"/>
      <c r="JMW84" s="5"/>
      <c r="JMX84" s="5"/>
      <c r="JMY84" s="5"/>
      <c r="JMZ84" s="5"/>
      <c r="JNA84" s="5"/>
      <c r="JNB84" s="5"/>
      <c r="JNC84" s="5"/>
      <c r="JND84" s="5"/>
      <c r="JNE84" s="5"/>
      <c r="JNF84" s="5"/>
      <c r="JNG84" s="5"/>
      <c r="JNH84" s="5"/>
      <c r="JNI84" s="5"/>
      <c r="JNJ84" s="5"/>
      <c r="JNK84" s="5"/>
      <c r="JNL84" s="5"/>
      <c r="JNM84" s="5"/>
      <c r="JNN84" s="5"/>
      <c r="JNO84" s="5"/>
      <c r="JNP84" s="5"/>
      <c r="JNQ84" s="5"/>
      <c r="JNR84" s="5"/>
      <c r="JNS84" s="5"/>
      <c r="JNT84" s="5"/>
      <c r="JNU84" s="5"/>
      <c r="JNV84" s="5"/>
      <c r="JNW84" s="5"/>
      <c r="JNX84" s="5"/>
      <c r="JNY84" s="5"/>
      <c r="JNZ84" s="5"/>
      <c r="JOA84" s="5"/>
      <c r="JOB84" s="5"/>
      <c r="JOC84" s="5"/>
      <c r="JOD84" s="5"/>
      <c r="JOE84" s="5"/>
      <c r="JOF84" s="5"/>
      <c r="JOG84" s="5"/>
      <c r="JOH84" s="5"/>
      <c r="JOI84" s="5"/>
      <c r="JOJ84" s="5"/>
      <c r="JOK84" s="5"/>
      <c r="JOL84" s="5"/>
      <c r="JOM84" s="5"/>
      <c r="JON84" s="5"/>
      <c r="JOO84" s="5"/>
      <c r="JOP84" s="5"/>
      <c r="JOQ84" s="5"/>
      <c r="JOR84" s="5"/>
      <c r="JOS84" s="5"/>
      <c r="JOT84" s="5"/>
      <c r="JOU84" s="5"/>
      <c r="JOV84" s="5"/>
      <c r="JOW84" s="5"/>
      <c r="JOX84" s="5"/>
      <c r="JOY84" s="5"/>
      <c r="JOZ84" s="5"/>
      <c r="JPA84" s="5"/>
      <c r="JPB84" s="5"/>
      <c r="JPC84" s="5"/>
      <c r="JPD84" s="5"/>
      <c r="JPE84" s="5"/>
      <c r="JPF84" s="5"/>
      <c r="JPG84" s="5"/>
      <c r="JPH84" s="5"/>
      <c r="JPI84" s="5"/>
      <c r="JPJ84" s="5"/>
      <c r="JPK84" s="5"/>
      <c r="JPL84" s="5"/>
      <c r="JPM84" s="5"/>
      <c r="JPN84" s="5"/>
      <c r="JPO84" s="5"/>
      <c r="JPP84" s="5"/>
      <c r="JPQ84" s="5"/>
      <c r="JPR84" s="5"/>
      <c r="JPS84" s="5"/>
      <c r="JPT84" s="5"/>
      <c r="JPU84" s="5"/>
      <c r="JPV84" s="5"/>
      <c r="JPW84" s="5"/>
      <c r="JPX84" s="5"/>
      <c r="JPY84" s="5"/>
      <c r="JPZ84" s="5"/>
      <c r="JQA84" s="5"/>
      <c r="JQB84" s="5"/>
      <c r="JQC84" s="5"/>
      <c r="JQD84" s="5"/>
      <c r="JQE84" s="5"/>
      <c r="JQF84" s="5"/>
      <c r="JQG84" s="5"/>
      <c r="JQH84" s="5"/>
      <c r="JQI84" s="5"/>
      <c r="JQJ84" s="5"/>
      <c r="JQK84" s="5"/>
      <c r="JQL84" s="5"/>
      <c r="JQM84" s="5"/>
      <c r="JQN84" s="5"/>
      <c r="JQO84" s="5"/>
      <c r="JQP84" s="5"/>
      <c r="JQQ84" s="5"/>
      <c r="JQR84" s="5"/>
      <c r="JQS84" s="5"/>
      <c r="JQT84" s="5"/>
      <c r="JQU84" s="5"/>
      <c r="JQV84" s="5"/>
      <c r="JQW84" s="5"/>
      <c r="JQX84" s="5"/>
      <c r="JQY84" s="5"/>
      <c r="JQZ84" s="5"/>
      <c r="JRA84" s="5"/>
      <c r="JRB84" s="5"/>
      <c r="JRC84" s="5"/>
      <c r="JRD84" s="5"/>
      <c r="JRE84" s="5"/>
      <c r="JRF84" s="5"/>
      <c r="JRG84" s="5"/>
      <c r="JRH84" s="5"/>
      <c r="JRI84" s="5"/>
      <c r="JRJ84" s="5"/>
      <c r="JRK84" s="5"/>
      <c r="JRL84" s="5"/>
      <c r="JRM84" s="5"/>
      <c r="JRN84" s="5"/>
      <c r="JRO84" s="5"/>
      <c r="JRP84" s="5"/>
      <c r="JRQ84" s="5"/>
      <c r="JRR84" s="5"/>
      <c r="JRS84" s="5"/>
      <c r="JRT84" s="5"/>
      <c r="JRU84" s="5"/>
      <c r="JRV84" s="5"/>
      <c r="JRW84" s="5"/>
      <c r="JRX84" s="5"/>
      <c r="JRY84" s="5"/>
      <c r="JRZ84" s="5"/>
      <c r="JSA84" s="5"/>
      <c r="JSB84" s="5"/>
      <c r="JSC84" s="5"/>
      <c r="JSD84" s="5"/>
      <c r="JSE84" s="5"/>
      <c r="JSF84" s="5"/>
      <c r="JSG84" s="5"/>
      <c r="JSH84" s="5"/>
      <c r="JSI84" s="5"/>
      <c r="JSJ84" s="5"/>
      <c r="JSK84" s="5"/>
      <c r="JSL84" s="5"/>
      <c r="JSM84" s="5"/>
      <c r="JSN84" s="5"/>
      <c r="JSO84" s="5"/>
      <c r="JSP84" s="5"/>
      <c r="JSQ84" s="5"/>
      <c r="JSR84" s="5"/>
      <c r="JSS84" s="5"/>
      <c r="JST84" s="5"/>
      <c r="JSU84" s="5"/>
      <c r="JSV84" s="5"/>
      <c r="JSW84" s="5"/>
      <c r="JSX84" s="5"/>
      <c r="JSY84" s="5"/>
      <c r="JSZ84" s="5"/>
      <c r="JTA84" s="5"/>
      <c r="JTB84" s="5"/>
      <c r="JTC84" s="5"/>
      <c r="JTD84" s="5"/>
      <c r="JTE84" s="5"/>
      <c r="JTF84" s="5"/>
      <c r="JTG84" s="5"/>
      <c r="JTH84" s="5"/>
      <c r="JTI84" s="5"/>
      <c r="JTJ84" s="5"/>
      <c r="JTK84" s="5"/>
      <c r="JTL84" s="5"/>
      <c r="JTM84" s="5"/>
      <c r="JTN84" s="5"/>
      <c r="JTO84" s="5"/>
      <c r="JTP84" s="5"/>
      <c r="JTQ84" s="5"/>
      <c r="JTR84" s="5"/>
      <c r="JTS84" s="5"/>
      <c r="JTT84" s="5"/>
      <c r="JTU84" s="5"/>
      <c r="JTV84" s="5"/>
      <c r="JTW84" s="5"/>
      <c r="JTX84" s="5"/>
      <c r="JTY84" s="5"/>
      <c r="JTZ84" s="5"/>
      <c r="JUA84" s="5"/>
      <c r="JUB84" s="5"/>
      <c r="JUC84" s="5"/>
      <c r="JUD84" s="5"/>
      <c r="JUE84" s="5"/>
      <c r="JUF84" s="5"/>
      <c r="JUG84" s="5"/>
      <c r="JUH84" s="5"/>
      <c r="JUI84" s="5"/>
      <c r="JUJ84" s="5"/>
      <c r="JUK84" s="5"/>
      <c r="JUL84" s="5"/>
      <c r="JUM84" s="5"/>
      <c r="JUN84" s="5"/>
      <c r="JUO84" s="5"/>
      <c r="JUP84" s="5"/>
      <c r="JUQ84" s="5"/>
      <c r="JUR84" s="5"/>
      <c r="JUS84" s="5"/>
      <c r="JUT84" s="5"/>
      <c r="JUU84" s="5"/>
      <c r="JUV84" s="5"/>
      <c r="JUW84" s="5"/>
      <c r="JUX84" s="5"/>
      <c r="JUY84" s="5"/>
      <c r="JUZ84" s="5"/>
      <c r="JVA84" s="5"/>
      <c r="JVB84" s="5"/>
      <c r="JVC84" s="5"/>
      <c r="JVD84" s="5"/>
      <c r="JVE84" s="5"/>
      <c r="JVF84" s="5"/>
      <c r="JVG84" s="5"/>
      <c r="JVH84" s="5"/>
      <c r="JVI84" s="5"/>
      <c r="JVJ84" s="5"/>
      <c r="JVK84" s="5"/>
      <c r="JVL84" s="5"/>
      <c r="JVM84" s="5"/>
      <c r="JVN84" s="5"/>
      <c r="JVO84" s="5"/>
      <c r="JVP84" s="5"/>
      <c r="JVQ84" s="5"/>
      <c r="JVR84" s="5"/>
      <c r="JVS84" s="5"/>
      <c r="JVT84" s="5"/>
      <c r="JVU84" s="5"/>
      <c r="JVV84" s="5"/>
      <c r="JVW84" s="5"/>
      <c r="JVX84" s="5"/>
      <c r="JVY84" s="5"/>
      <c r="JVZ84" s="5"/>
      <c r="JWA84" s="5"/>
      <c r="JWB84" s="5"/>
      <c r="JWC84" s="5"/>
      <c r="JWD84" s="5"/>
      <c r="JWE84" s="5"/>
      <c r="JWF84" s="5"/>
      <c r="JWG84" s="5"/>
      <c r="JWH84" s="5"/>
      <c r="JWI84" s="5"/>
      <c r="JWJ84" s="5"/>
      <c r="JWK84" s="5"/>
      <c r="JWL84" s="5"/>
      <c r="JWM84" s="5"/>
      <c r="JWN84" s="5"/>
      <c r="JWO84" s="5"/>
      <c r="JWP84" s="5"/>
      <c r="JWQ84" s="5"/>
      <c r="JWR84" s="5"/>
      <c r="JWS84" s="5"/>
      <c r="JWT84" s="5"/>
      <c r="JWU84" s="5"/>
      <c r="JWV84" s="5"/>
      <c r="JWW84" s="5"/>
      <c r="JWX84" s="5"/>
      <c r="JWY84" s="5"/>
      <c r="JWZ84" s="5"/>
      <c r="JXA84" s="5"/>
      <c r="JXB84" s="5"/>
      <c r="JXC84" s="5"/>
      <c r="JXD84" s="5"/>
      <c r="JXE84" s="5"/>
      <c r="JXF84" s="5"/>
      <c r="JXG84" s="5"/>
      <c r="JXH84" s="5"/>
      <c r="JXI84" s="5"/>
      <c r="JXJ84" s="5"/>
      <c r="JXK84" s="5"/>
      <c r="JXL84" s="5"/>
      <c r="JXM84" s="5"/>
      <c r="JXN84" s="5"/>
      <c r="JXO84" s="5"/>
      <c r="JXP84" s="5"/>
      <c r="JXQ84" s="5"/>
      <c r="JXR84" s="5"/>
      <c r="JXS84" s="5"/>
      <c r="JXT84" s="5"/>
      <c r="JXU84" s="5"/>
      <c r="JXV84" s="5"/>
      <c r="JXW84" s="5"/>
      <c r="JXX84" s="5"/>
      <c r="JXY84" s="5"/>
      <c r="JXZ84" s="5"/>
      <c r="JYA84" s="5"/>
      <c r="JYB84" s="5"/>
      <c r="JYC84" s="5"/>
      <c r="JYD84" s="5"/>
      <c r="JYE84" s="5"/>
      <c r="JYF84" s="5"/>
      <c r="JYG84" s="5"/>
      <c r="JYH84" s="5"/>
      <c r="JYI84" s="5"/>
      <c r="JYJ84" s="5"/>
      <c r="JYK84" s="5"/>
      <c r="JYL84" s="5"/>
      <c r="JYM84" s="5"/>
      <c r="JYN84" s="5"/>
      <c r="JYO84" s="5"/>
      <c r="JYP84" s="5"/>
      <c r="JYQ84" s="5"/>
      <c r="JYR84" s="5"/>
      <c r="JYS84" s="5"/>
      <c r="JYT84" s="5"/>
      <c r="JYU84" s="5"/>
      <c r="JYV84" s="5"/>
      <c r="JYW84" s="5"/>
      <c r="JYX84" s="5"/>
      <c r="JYY84" s="5"/>
      <c r="JYZ84" s="5"/>
      <c r="JZA84" s="5"/>
      <c r="JZB84" s="5"/>
      <c r="JZC84" s="5"/>
      <c r="JZD84" s="5"/>
      <c r="JZE84" s="5"/>
      <c r="JZF84" s="5"/>
      <c r="JZG84" s="5"/>
      <c r="JZH84" s="5"/>
      <c r="JZI84" s="5"/>
      <c r="JZJ84" s="5"/>
      <c r="JZK84" s="5"/>
      <c r="JZL84" s="5"/>
      <c r="JZM84" s="5"/>
      <c r="JZN84" s="5"/>
      <c r="JZO84" s="5"/>
      <c r="JZP84" s="5"/>
      <c r="JZQ84" s="5"/>
      <c r="JZR84" s="5"/>
      <c r="JZS84" s="5"/>
      <c r="JZT84" s="5"/>
      <c r="JZU84" s="5"/>
      <c r="JZV84" s="5"/>
      <c r="JZW84" s="5"/>
      <c r="JZX84" s="5"/>
      <c r="JZY84" s="5"/>
      <c r="JZZ84" s="5"/>
      <c r="KAA84" s="5"/>
      <c r="KAB84" s="5"/>
      <c r="KAC84" s="5"/>
      <c r="KAD84" s="5"/>
      <c r="KAE84" s="5"/>
      <c r="KAF84" s="5"/>
      <c r="KAG84" s="5"/>
      <c r="KAH84" s="5"/>
      <c r="KAI84" s="5"/>
      <c r="KAJ84" s="5"/>
      <c r="KAK84" s="5"/>
      <c r="KAL84" s="5"/>
      <c r="KAM84" s="5"/>
      <c r="KAN84" s="5"/>
      <c r="KAO84" s="5"/>
      <c r="KAP84" s="5"/>
      <c r="KAQ84" s="5"/>
      <c r="KAR84" s="5"/>
      <c r="KAS84" s="5"/>
      <c r="KAT84" s="5"/>
      <c r="KAU84" s="5"/>
      <c r="KAV84" s="5"/>
      <c r="KAW84" s="5"/>
      <c r="KAX84" s="5"/>
      <c r="KAY84" s="5"/>
      <c r="KAZ84" s="5"/>
      <c r="KBA84" s="5"/>
      <c r="KBB84" s="5"/>
      <c r="KBC84" s="5"/>
      <c r="KBD84" s="5"/>
      <c r="KBE84" s="5"/>
      <c r="KBF84" s="5"/>
      <c r="KBG84" s="5"/>
      <c r="KBH84" s="5"/>
      <c r="KBI84" s="5"/>
      <c r="KBJ84" s="5"/>
      <c r="KBK84" s="5"/>
      <c r="KBL84" s="5"/>
      <c r="KBM84" s="5"/>
      <c r="KBN84" s="5"/>
      <c r="KBO84" s="5"/>
      <c r="KBP84" s="5"/>
      <c r="KBQ84" s="5"/>
      <c r="KBR84" s="5"/>
      <c r="KBS84" s="5"/>
      <c r="KBT84" s="5"/>
      <c r="KBU84" s="5"/>
      <c r="KBV84" s="5"/>
      <c r="KBW84" s="5"/>
      <c r="KBX84" s="5"/>
      <c r="KBY84" s="5"/>
      <c r="KBZ84" s="5"/>
      <c r="KCA84" s="5"/>
      <c r="KCB84" s="5"/>
      <c r="KCC84" s="5"/>
      <c r="KCD84" s="5"/>
      <c r="KCE84" s="5"/>
      <c r="KCF84" s="5"/>
      <c r="KCG84" s="5"/>
      <c r="KCH84" s="5"/>
      <c r="KCI84" s="5"/>
      <c r="KCJ84" s="5"/>
      <c r="KCK84" s="5"/>
      <c r="KCL84" s="5"/>
      <c r="KCM84" s="5"/>
      <c r="KCN84" s="5"/>
      <c r="KCO84" s="5"/>
      <c r="KCP84" s="5"/>
      <c r="KCQ84" s="5"/>
      <c r="KCR84" s="5"/>
      <c r="KCS84" s="5"/>
      <c r="KCT84" s="5"/>
      <c r="KCU84" s="5"/>
      <c r="KCV84" s="5"/>
      <c r="KCW84" s="5"/>
      <c r="KCX84" s="5"/>
      <c r="KCY84" s="5"/>
      <c r="KCZ84" s="5"/>
      <c r="KDA84" s="5"/>
      <c r="KDB84" s="5"/>
      <c r="KDC84" s="5"/>
      <c r="KDD84" s="5"/>
      <c r="KDE84" s="5"/>
      <c r="KDF84" s="5"/>
      <c r="KDG84" s="5"/>
      <c r="KDH84" s="5"/>
      <c r="KDI84" s="5"/>
      <c r="KDJ84" s="5"/>
      <c r="KDK84" s="5"/>
      <c r="KDL84" s="5"/>
      <c r="KDM84" s="5"/>
      <c r="KDN84" s="5"/>
      <c r="KDO84" s="5"/>
      <c r="KDP84" s="5"/>
      <c r="KDQ84" s="5"/>
      <c r="KDR84" s="5"/>
      <c r="KDS84" s="5"/>
      <c r="KDT84" s="5"/>
      <c r="KDU84" s="5"/>
      <c r="KDV84" s="5"/>
      <c r="KDW84" s="5"/>
      <c r="KDX84" s="5"/>
      <c r="KDY84" s="5"/>
      <c r="KDZ84" s="5"/>
      <c r="KEA84" s="5"/>
      <c r="KEB84" s="5"/>
      <c r="KEC84" s="5"/>
      <c r="KED84" s="5"/>
      <c r="KEE84" s="5"/>
      <c r="KEF84" s="5"/>
      <c r="KEG84" s="5"/>
      <c r="KEH84" s="5"/>
      <c r="KEI84" s="5"/>
      <c r="KEJ84" s="5"/>
      <c r="KEK84" s="5"/>
      <c r="KEL84" s="5"/>
      <c r="KEM84" s="5"/>
      <c r="KEN84" s="5"/>
      <c r="KEO84" s="5"/>
      <c r="KEP84" s="5"/>
      <c r="KEQ84" s="5"/>
      <c r="KER84" s="5"/>
      <c r="KES84" s="5"/>
      <c r="KET84" s="5"/>
      <c r="KEU84" s="5"/>
      <c r="KEV84" s="5"/>
      <c r="KEW84" s="5"/>
      <c r="KEX84" s="5"/>
      <c r="KEY84" s="5"/>
      <c r="KEZ84" s="5"/>
      <c r="KFA84" s="5"/>
      <c r="KFB84" s="5"/>
      <c r="KFC84" s="5"/>
      <c r="KFD84" s="5"/>
      <c r="KFE84" s="5"/>
      <c r="KFF84" s="5"/>
      <c r="KFG84" s="5"/>
      <c r="KFH84" s="5"/>
      <c r="KFI84" s="5"/>
      <c r="KFJ84" s="5"/>
      <c r="KFK84" s="5"/>
      <c r="KFL84" s="5"/>
      <c r="KFM84" s="5"/>
      <c r="KFN84" s="5"/>
      <c r="KFO84" s="5"/>
      <c r="KFP84" s="5"/>
      <c r="KFQ84" s="5"/>
      <c r="KFR84" s="5"/>
      <c r="KFS84" s="5"/>
      <c r="KFT84" s="5"/>
      <c r="KFU84" s="5"/>
      <c r="KFV84" s="5"/>
      <c r="KFW84" s="5"/>
      <c r="KFX84" s="5"/>
      <c r="KFY84" s="5"/>
      <c r="KFZ84" s="5"/>
      <c r="KGA84" s="5"/>
      <c r="KGB84" s="5"/>
      <c r="KGC84" s="5"/>
      <c r="KGD84" s="5"/>
      <c r="KGE84" s="5"/>
      <c r="KGF84" s="5"/>
      <c r="KGG84" s="5"/>
      <c r="KGH84" s="5"/>
      <c r="KGI84" s="5"/>
      <c r="KGJ84" s="5"/>
      <c r="KGK84" s="5"/>
      <c r="KGL84" s="5"/>
      <c r="KGM84" s="5"/>
      <c r="KGN84" s="5"/>
      <c r="KGO84" s="5"/>
      <c r="KGP84" s="5"/>
      <c r="KGQ84" s="5"/>
      <c r="KGR84" s="5"/>
      <c r="KGS84" s="5"/>
      <c r="KGT84" s="5"/>
      <c r="KGU84" s="5"/>
      <c r="KGV84" s="5"/>
      <c r="KGW84" s="5"/>
      <c r="KGX84" s="5"/>
      <c r="KGY84" s="5"/>
      <c r="KGZ84" s="5"/>
      <c r="KHA84" s="5"/>
      <c r="KHB84" s="5"/>
      <c r="KHC84" s="5"/>
      <c r="KHD84" s="5"/>
      <c r="KHE84" s="5"/>
      <c r="KHF84" s="5"/>
      <c r="KHG84" s="5"/>
      <c r="KHH84" s="5"/>
      <c r="KHI84" s="5"/>
      <c r="KHJ84" s="5"/>
      <c r="KHK84" s="5"/>
      <c r="KHL84" s="5"/>
      <c r="KHM84" s="5"/>
      <c r="KHN84" s="5"/>
      <c r="KHO84" s="5"/>
      <c r="KHP84" s="5"/>
      <c r="KHQ84" s="5"/>
      <c r="KHR84" s="5"/>
      <c r="KHS84" s="5"/>
      <c r="KHT84" s="5"/>
      <c r="KHU84" s="5"/>
      <c r="KHV84" s="5"/>
      <c r="KHW84" s="5"/>
      <c r="KHX84" s="5"/>
      <c r="KHY84" s="5"/>
      <c r="KHZ84" s="5"/>
      <c r="KIA84" s="5"/>
      <c r="KIB84" s="5"/>
      <c r="KIC84" s="5"/>
      <c r="KID84" s="5"/>
      <c r="KIE84" s="5"/>
      <c r="KIF84" s="5"/>
      <c r="KIG84" s="5"/>
      <c r="KIH84" s="5"/>
      <c r="KII84" s="5"/>
      <c r="KIJ84" s="5"/>
      <c r="KIK84" s="5"/>
      <c r="KIL84" s="5"/>
      <c r="KIM84" s="5"/>
      <c r="KIN84" s="5"/>
      <c r="KIO84" s="5"/>
      <c r="KIP84" s="5"/>
      <c r="KIQ84" s="5"/>
      <c r="KIR84" s="5"/>
      <c r="KIS84" s="5"/>
      <c r="KIT84" s="5"/>
      <c r="KIU84" s="5"/>
      <c r="KIV84" s="5"/>
      <c r="KIW84" s="5"/>
      <c r="KIX84" s="5"/>
      <c r="KIY84" s="5"/>
      <c r="KIZ84" s="5"/>
      <c r="KJA84" s="5"/>
      <c r="KJB84" s="5"/>
      <c r="KJC84" s="5"/>
      <c r="KJD84" s="5"/>
      <c r="KJE84" s="5"/>
      <c r="KJF84" s="5"/>
      <c r="KJG84" s="5"/>
      <c r="KJH84" s="5"/>
      <c r="KJI84" s="5"/>
      <c r="KJJ84" s="5"/>
      <c r="KJK84" s="5"/>
      <c r="KJL84" s="5"/>
      <c r="KJM84" s="5"/>
      <c r="KJN84" s="5"/>
      <c r="KJO84" s="5"/>
      <c r="KJP84" s="5"/>
      <c r="KJQ84" s="5"/>
      <c r="KJR84" s="5"/>
      <c r="KJS84" s="5"/>
      <c r="KJT84" s="5"/>
      <c r="KJU84" s="5"/>
      <c r="KJV84" s="5"/>
      <c r="KJW84" s="5"/>
      <c r="KJX84" s="5"/>
      <c r="KJY84" s="5"/>
      <c r="KJZ84" s="5"/>
      <c r="KKA84" s="5"/>
      <c r="KKB84" s="5"/>
      <c r="KKC84" s="5"/>
      <c r="KKD84" s="5"/>
      <c r="KKE84" s="5"/>
      <c r="KKF84" s="5"/>
      <c r="KKG84" s="5"/>
      <c r="KKH84" s="5"/>
      <c r="KKI84" s="5"/>
      <c r="KKJ84" s="5"/>
      <c r="KKK84" s="5"/>
      <c r="KKL84" s="5"/>
      <c r="KKM84" s="5"/>
      <c r="KKN84" s="5"/>
      <c r="KKO84" s="5"/>
      <c r="KKP84" s="5"/>
      <c r="KKQ84" s="5"/>
      <c r="KKR84" s="5"/>
      <c r="KKS84" s="5"/>
      <c r="KKT84" s="5"/>
      <c r="KKU84" s="5"/>
      <c r="KKV84" s="5"/>
      <c r="KKW84" s="5"/>
      <c r="KKX84" s="5"/>
      <c r="KKY84" s="5"/>
      <c r="KKZ84" s="5"/>
      <c r="KLA84" s="5"/>
      <c r="KLB84" s="5"/>
      <c r="KLC84" s="5"/>
      <c r="KLD84" s="5"/>
      <c r="KLE84" s="5"/>
      <c r="KLF84" s="5"/>
      <c r="KLG84" s="5"/>
      <c r="KLH84" s="5"/>
      <c r="KLI84" s="5"/>
      <c r="KLJ84" s="5"/>
      <c r="KLK84" s="5"/>
      <c r="KLL84" s="5"/>
      <c r="KLM84" s="5"/>
      <c r="KLN84" s="5"/>
      <c r="KLO84" s="5"/>
      <c r="KLP84" s="5"/>
      <c r="KLQ84" s="5"/>
      <c r="KLR84" s="5"/>
      <c r="KLS84" s="5"/>
      <c r="KLT84" s="5"/>
      <c r="KLU84" s="5"/>
      <c r="KLV84" s="5"/>
      <c r="KLW84" s="5"/>
      <c r="KLX84" s="5"/>
      <c r="KLY84" s="5"/>
      <c r="KLZ84" s="5"/>
      <c r="KMA84" s="5"/>
      <c r="KMB84" s="5"/>
      <c r="KMC84" s="5"/>
      <c r="KMD84" s="5"/>
      <c r="KME84" s="5"/>
      <c r="KMF84" s="5"/>
      <c r="KMG84" s="5"/>
      <c r="KMH84" s="5"/>
      <c r="KMI84" s="5"/>
      <c r="KMJ84" s="5"/>
      <c r="KMK84" s="5"/>
      <c r="KML84" s="5"/>
      <c r="KMM84" s="5"/>
      <c r="KMN84" s="5"/>
      <c r="KMO84" s="5"/>
      <c r="KMP84" s="5"/>
      <c r="KMQ84" s="5"/>
      <c r="KMR84" s="5"/>
      <c r="KMS84" s="5"/>
      <c r="KMT84" s="5"/>
      <c r="KMU84" s="5"/>
      <c r="KMV84" s="5"/>
      <c r="KMW84" s="5"/>
      <c r="KMX84" s="5"/>
      <c r="KMY84" s="5"/>
      <c r="KMZ84" s="5"/>
      <c r="KNA84" s="5"/>
      <c r="KNB84" s="5"/>
      <c r="KNC84" s="5"/>
      <c r="KND84" s="5"/>
      <c r="KNE84" s="5"/>
      <c r="KNF84" s="5"/>
      <c r="KNG84" s="5"/>
      <c r="KNH84" s="5"/>
      <c r="KNI84" s="5"/>
      <c r="KNJ84" s="5"/>
      <c r="KNK84" s="5"/>
      <c r="KNL84" s="5"/>
      <c r="KNM84" s="5"/>
      <c r="KNN84" s="5"/>
      <c r="KNO84" s="5"/>
      <c r="KNP84" s="5"/>
      <c r="KNQ84" s="5"/>
      <c r="KNR84" s="5"/>
      <c r="KNS84" s="5"/>
      <c r="KNT84" s="5"/>
      <c r="KNU84" s="5"/>
      <c r="KNV84" s="5"/>
      <c r="KNW84" s="5"/>
      <c r="KNX84" s="5"/>
      <c r="KNY84" s="5"/>
      <c r="KNZ84" s="5"/>
      <c r="KOA84" s="5"/>
      <c r="KOB84" s="5"/>
      <c r="KOC84" s="5"/>
      <c r="KOD84" s="5"/>
      <c r="KOE84" s="5"/>
      <c r="KOF84" s="5"/>
      <c r="KOG84" s="5"/>
      <c r="KOH84" s="5"/>
      <c r="KOI84" s="5"/>
      <c r="KOJ84" s="5"/>
      <c r="KOK84" s="5"/>
      <c r="KOL84" s="5"/>
      <c r="KOM84" s="5"/>
      <c r="KON84" s="5"/>
      <c r="KOO84" s="5"/>
      <c r="KOP84" s="5"/>
      <c r="KOQ84" s="5"/>
      <c r="KOR84" s="5"/>
      <c r="KOS84" s="5"/>
      <c r="KOT84" s="5"/>
      <c r="KOU84" s="5"/>
      <c r="KOV84" s="5"/>
      <c r="KOW84" s="5"/>
      <c r="KOX84" s="5"/>
      <c r="KOY84" s="5"/>
      <c r="KOZ84" s="5"/>
      <c r="KPA84" s="5"/>
      <c r="KPB84" s="5"/>
      <c r="KPC84" s="5"/>
      <c r="KPD84" s="5"/>
      <c r="KPE84" s="5"/>
      <c r="KPF84" s="5"/>
      <c r="KPG84" s="5"/>
      <c r="KPH84" s="5"/>
      <c r="KPI84" s="5"/>
      <c r="KPJ84" s="5"/>
      <c r="KPK84" s="5"/>
      <c r="KPL84" s="5"/>
      <c r="KPM84" s="5"/>
      <c r="KPN84" s="5"/>
      <c r="KPO84" s="5"/>
      <c r="KPP84" s="5"/>
      <c r="KPQ84" s="5"/>
      <c r="KPR84" s="5"/>
      <c r="KPS84" s="5"/>
      <c r="KPT84" s="5"/>
      <c r="KPU84" s="5"/>
      <c r="KPV84" s="5"/>
      <c r="KPW84" s="5"/>
      <c r="KPX84" s="5"/>
      <c r="KPY84" s="5"/>
      <c r="KPZ84" s="5"/>
      <c r="KQA84" s="5"/>
      <c r="KQB84" s="5"/>
      <c r="KQC84" s="5"/>
      <c r="KQD84" s="5"/>
      <c r="KQE84" s="5"/>
      <c r="KQF84" s="5"/>
      <c r="KQG84" s="5"/>
      <c r="KQH84" s="5"/>
      <c r="KQI84" s="5"/>
      <c r="KQJ84" s="5"/>
      <c r="KQK84" s="5"/>
      <c r="KQL84" s="5"/>
      <c r="KQM84" s="5"/>
      <c r="KQN84" s="5"/>
      <c r="KQO84" s="5"/>
      <c r="KQP84" s="5"/>
      <c r="KQQ84" s="5"/>
      <c r="KQR84" s="5"/>
      <c r="KQS84" s="5"/>
      <c r="KQT84" s="5"/>
      <c r="KQU84" s="5"/>
      <c r="KQV84" s="5"/>
      <c r="KQW84" s="5"/>
      <c r="KQX84" s="5"/>
      <c r="KQY84" s="5"/>
      <c r="KQZ84" s="5"/>
      <c r="KRA84" s="5"/>
      <c r="KRB84" s="5"/>
      <c r="KRC84" s="5"/>
      <c r="KRD84" s="5"/>
      <c r="KRE84" s="5"/>
      <c r="KRF84" s="5"/>
      <c r="KRG84" s="5"/>
      <c r="KRH84" s="5"/>
      <c r="KRI84" s="5"/>
      <c r="KRJ84" s="5"/>
      <c r="KRK84" s="5"/>
      <c r="KRL84" s="5"/>
      <c r="KRM84" s="5"/>
      <c r="KRN84" s="5"/>
      <c r="KRO84" s="5"/>
      <c r="KRP84" s="5"/>
      <c r="KRQ84" s="5"/>
      <c r="KRR84" s="5"/>
      <c r="KRS84" s="5"/>
      <c r="KRT84" s="5"/>
      <c r="KRU84" s="5"/>
      <c r="KRV84" s="5"/>
      <c r="KRW84" s="5"/>
      <c r="KRX84" s="5"/>
      <c r="KRY84" s="5"/>
      <c r="KRZ84" s="5"/>
      <c r="KSA84" s="5"/>
      <c r="KSB84" s="5"/>
      <c r="KSC84" s="5"/>
      <c r="KSD84" s="5"/>
      <c r="KSE84" s="5"/>
      <c r="KSF84" s="5"/>
      <c r="KSG84" s="5"/>
      <c r="KSH84" s="5"/>
      <c r="KSI84" s="5"/>
      <c r="KSJ84" s="5"/>
      <c r="KSK84" s="5"/>
      <c r="KSL84" s="5"/>
      <c r="KSM84" s="5"/>
      <c r="KSN84" s="5"/>
      <c r="KSO84" s="5"/>
      <c r="KSP84" s="5"/>
      <c r="KSQ84" s="5"/>
      <c r="KSR84" s="5"/>
      <c r="KSS84" s="5"/>
      <c r="KST84" s="5"/>
      <c r="KSU84" s="5"/>
      <c r="KSV84" s="5"/>
      <c r="KSW84" s="5"/>
      <c r="KSX84" s="5"/>
      <c r="KSY84" s="5"/>
      <c r="KSZ84" s="5"/>
      <c r="KTA84" s="5"/>
      <c r="KTB84" s="5"/>
      <c r="KTC84" s="5"/>
      <c r="KTD84" s="5"/>
      <c r="KTE84" s="5"/>
      <c r="KTF84" s="5"/>
      <c r="KTG84" s="5"/>
      <c r="KTH84" s="5"/>
      <c r="KTI84" s="5"/>
      <c r="KTJ84" s="5"/>
      <c r="KTK84" s="5"/>
      <c r="KTL84" s="5"/>
      <c r="KTM84" s="5"/>
      <c r="KTN84" s="5"/>
      <c r="KTO84" s="5"/>
      <c r="KTP84" s="5"/>
      <c r="KTQ84" s="5"/>
      <c r="KTR84" s="5"/>
      <c r="KTS84" s="5"/>
      <c r="KTT84" s="5"/>
      <c r="KTU84" s="5"/>
      <c r="KTV84" s="5"/>
      <c r="KTW84" s="5"/>
      <c r="KTX84" s="5"/>
      <c r="KTY84" s="5"/>
      <c r="KTZ84" s="5"/>
      <c r="KUA84" s="5"/>
      <c r="KUB84" s="5"/>
      <c r="KUC84" s="5"/>
      <c r="KUD84" s="5"/>
      <c r="KUE84" s="5"/>
      <c r="KUF84" s="5"/>
      <c r="KUG84" s="5"/>
      <c r="KUH84" s="5"/>
      <c r="KUI84" s="5"/>
      <c r="KUJ84" s="5"/>
      <c r="KUK84" s="5"/>
      <c r="KUL84" s="5"/>
      <c r="KUM84" s="5"/>
      <c r="KUN84" s="5"/>
      <c r="KUO84" s="5"/>
      <c r="KUP84" s="5"/>
      <c r="KUQ84" s="5"/>
      <c r="KUR84" s="5"/>
      <c r="KUS84" s="5"/>
      <c r="KUT84" s="5"/>
      <c r="KUU84" s="5"/>
      <c r="KUV84" s="5"/>
      <c r="KUW84" s="5"/>
      <c r="KUX84" s="5"/>
      <c r="KUY84" s="5"/>
      <c r="KUZ84" s="5"/>
      <c r="KVA84" s="5"/>
      <c r="KVB84" s="5"/>
      <c r="KVC84" s="5"/>
      <c r="KVD84" s="5"/>
      <c r="KVE84" s="5"/>
      <c r="KVF84" s="5"/>
      <c r="KVG84" s="5"/>
      <c r="KVH84" s="5"/>
      <c r="KVI84" s="5"/>
      <c r="KVJ84" s="5"/>
      <c r="KVK84" s="5"/>
      <c r="KVL84" s="5"/>
      <c r="KVM84" s="5"/>
      <c r="KVN84" s="5"/>
      <c r="KVO84" s="5"/>
      <c r="KVP84" s="5"/>
      <c r="KVQ84" s="5"/>
      <c r="KVR84" s="5"/>
      <c r="KVS84" s="5"/>
      <c r="KVT84" s="5"/>
      <c r="KVU84" s="5"/>
      <c r="KVV84" s="5"/>
      <c r="KVW84" s="5"/>
      <c r="KVX84" s="5"/>
      <c r="KVY84" s="5"/>
      <c r="KVZ84" s="5"/>
      <c r="KWA84" s="5"/>
      <c r="KWB84" s="5"/>
      <c r="KWC84" s="5"/>
      <c r="KWD84" s="5"/>
      <c r="KWE84" s="5"/>
      <c r="KWF84" s="5"/>
      <c r="KWG84" s="5"/>
      <c r="KWH84" s="5"/>
      <c r="KWI84" s="5"/>
      <c r="KWJ84" s="5"/>
      <c r="KWK84" s="5"/>
      <c r="KWL84" s="5"/>
      <c r="KWM84" s="5"/>
      <c r="KWN84" s="5"/>
      <c r="KWO84" s="5"/>
      <c r="KWP84" s="5"/>
      <c r="KWQ84" s="5"/>
      <c r="KWR84" s="5"/>
      <c r="KWS84" s="5"/>
      <c r="KWT84" s="5"/>
      <c r="KWU84" s="5"/>
      <c r="KWV84" s="5"/>
      <c r="KWW84" s="5"/>
      <c r="KWX84" s="5"/>
      <c r="KWY84" s="5"/>
      <c r="KWZ84" s="5"/>
      <c r="KXA84" s="5"/>
      <c r="KXB84" s="5"/>
      <c r="KXC84" s="5"/>
      <c r="KXD84" s="5"/>
      <c r="KXE84" s="5"/>
      <c r="KXF84" s="5"/>
      <c r="KXG84" s="5"/>
      <c r="KXH84" s="5"/>
      <c r="KXI84" s="5"/>
      <c r="KXJ84" s="5"/>
      <c r="KXK84" s="5"/>
      <c r="KXL84" s="5"/>
      <c r="KXM84" s="5"/>
      <c r="KXN84" s="5"/>
      <c r="KXO84" s="5"/>
      <c r="KXP84" s="5"/>
      <c r="KXQ84" s="5"/>
      <c r="KXR84" s="5"/>
      <c r="KXS84" s="5"/>
      <c r="KXT84" s="5"/>
      <c r="KXU84" s="5"/>
      <c r="KXV84" s="5"/>
      <c r="KXW84" s="5"/>
      <c r="KXX84" s="5"/>
      <c r="KXY84" s="5"/>
      <c r="KXZ84" s="5"/>
      <c r="KYA84" s="5"/>
      <c r="KYB84" s="5"/>
      <c r="KYC84" s="5"/>
      <c r="KYD84" s="5"/>
      <c r="KYE84" s="5"/>
      <c r="KYF84" s="5"/>
      <c r="KYG84" s="5"/>
      <c r="KYH84" s="5"/>
      <c r="KYI84" s="5"/>
      <c r="KYJ84" s="5"/>
      <c r="KYK84" s="5"/>
      <c r="KYL84" s="5"/>
      <c r="KYM84" s="5"/>
      <c r="KYN84" s="5"/>
      <c r="KYO84" s="5"/>
      <c r="KYP84" s="5"/>
      <c r="KYQ84" s="5"/>
      <c r="KYR84" s="5"/>
      <c r="KYS84" s="5"/>
      <c r="KYT84" s="5"/>
      <c r="KYU84" s="5"/>
      <c r="KYV84" s="5"/>
      <c r="KYW84" s="5"/>
      <c r="KYX84" s="5"/>
      <c r="KYY84" s="5"/>
      <c r="KYZ84" s="5"/>
      <c r="KZA84" s="5"/>
      <c r="KZB84" s="5"/>
      <c r="KZC84" s="5"/>
      <c r="KZD84" s="5"/>
      <c r="KZE84" s="5"/>
      <c r="KZF84" s="5"/>
      <c r="KZG84" s="5"/>
      <c r="KZH84" s="5"/>
      <c r="KZI84" s="5"/>
      <c r="KZJ84" s="5"/>
      <c r="KZK84" s="5"/>
      <c r="KZL84" s="5"/>
      <c r="KZM84" s="5"/>
      <c r="KZN84" s="5"/>
      <c r="KZO84" s="5"/>
      <c r="KZP84" s="5"/>
      <c r="KZQ84" s="5"/>
      <c r="KZR84" s="5"/>
      <c r="KZS84" s="5"/>
      <c r="KZT84" s="5"/>
      <c r="KZU84" s="5"/>
      <c r="KZV84" s="5"/>
      <c r="KZW84" s="5"/>
      <c r="KZX84" s="5"/>
      <c r="KZY84" s="5"/>
      <c r="KZZ84" s="5"/>
      <c r="LAA84" s="5"/>
      <c r="LAB84" s="5"/>
      <c r="LAC84" s="5"/>
      <c r="LAD84" s="5"/>
      <c r="LAE84" s="5"/>
      <c r="LAF84" s="5"/>
      <c r="LAG84" s="5"/>
      <c r="LAH84" s="5"/>
      <c r="LAI84" s="5"/>
      <c r="LAJ84" s="5"/>
      <c r="LAK84" s="5"/>
      <c r="LAL84" s="5"/>
      <c r="LAM84" s="5"/>
      <c r="LAN84" s="5"/>
      <c r="LAO84" s="5"/>
      <c r="LAP84" s="5"/>
      <c r="LAQ84" s="5"/>
      <c r="LAR84" s="5"/>
      <c r="LAS84" s="5"/>
      <c r="LAT84" s="5"/>
      <c r="LAU84" s="5"/>
      <c r="LAV84" s="5"/>
      <c r="LAW84" s="5"/>
      <c r="LAX84" s="5"/>
      <c r="LAY84" s="5"/>
      <c r="LAZ84" s="5"/>
      <c r="LBA84" s="5"/>
      <c r="LBB84" s="5"/>
      <c r="LBC84" s="5"/>
      <c r="LBD84" s="5"/>
      <c r="LBE84" s="5"/>
      <c r="LBF84" s="5"/>
      <c r="LBG84" s="5"/>
      <c r="LBH84" s="5"/>
      <c r="LBI84" s="5"/>
      <c r="LBJ84" s="5"/>
      <c r="LBK84" s="5"/>
      <c r="LBL84" s="5"/>
      <c r="LBM84" s="5"/>
      <c r="LBN84" s="5"/>
      <c r="LBO84" s="5"/>
      <c r="LBP84" s="5"/>
      <c r="LBQ84" s="5"/>
      <c r="LBR84" s="5"/>
      <c r="LBS84" s="5"/>
      <c r="LBT84" s="5"/>
      <c r="LBU84" s="5"/>
      <c r="LBV84" s="5"/>
      <c r="LBW84" s="5"/>
      <c r="LBX84" s="5"/>
      <c r="LBY84" s="5"/>
      <c r="LBZ84" s="5"/>
      <c r="LCA84" s="5"/>
      <c r="LCB84" s="5"/>
      <c r="LCC84" s="5"/>
      <c r="LCD84" s="5"/>
      <c r="LCE84" s="5"/>
      <c r="LCF84" s="5"/>
      <c r="LCG84" s="5"/>
      <c r="LCH84" s="5"/>
      <c r="LCI84" s="5"/>
      <c r="LCJ84" s="5"/>
      <c r="LCK84" s="5"/>
      <c r="LCL84" s="5"/>
      <c r="LCM84" s="5"/>
      <c r="LCN84" s="5"/>
      <c r="LCO84" s="5"/>
      <c r="LCP84" s="5"/>
      <c r="LCQ84" s="5"/>
      <c r="LCR84" s="5"/>
      <c r="LCS84" s="5"/>
      <c r="LCT84" s="5"/>
      <c r="LCU84" s="5"/>
      <c r="LCV84" s="5"/>
      <c r="LCW84" s="5"/>
      <c r="LCX84" s="5"/>
      <c r="LCY84" s="5"/>
      <c r="LCZ84" s="5"/>
      <c r="LDA84" s="5"/>
      <c r="LDB84" s="5"/>
      <c r="LDC84" s="5"/>
      <c r="LDD84" s="5"/>
      <c r="LDE84" s="5"/>
      <c r="LDF84" s="5"/>
      <c r="LDG84" s="5"/>
      <c r="LDH84" s="5"/>
      <c r="LDI84" s="5"/>
      <c r="LDJ84" s="5"/>
      <c r="LDK84" s="5"/>
      <c r="LDL84" s="5"/>
      <c r="LDM84" s="5"/>
      <c r="LDN84" s="5"/>
      <c r="LDO84" s="5"/>
      <c r="LDP84" s="5"/>
      <c r="LDQ84" s="5"/>
      <c r="LDR84" s="5"/>
      <c r="LDS84" s="5"/>
      <c r="LDT84" s="5"/>
      <c r="LDU84" s="5"/>
      <c r="LDV84" s="5"/>
      <c r="LDW84" s="5"/>
      <c r="LDX84" s="5"/>
      <c r="LDY84" s="5"/>
      <c r="LDZ84" s="5"/>
      <c r="LEA84" s="5"/>
      <c r="LEB84" s="5"/>
      <c r="LEC84" s="5"/>
      <c r="LED84" s="5"/>
      <c r="LEE84" s="5"/>
      <c r="LEF84" s="5"/>
      <c r="LEG84" s="5"/>
      <c r="LEH84" s="5"/>
      <c r="LEI84" s="5"/>
      <c r="LEJ84" s="5"/>
      <c r="LEK84" s="5"/>
      <c r="LEL84" s="5"/>
      <c r="LEM84" s="5"/>
      <c r="LEN84" s="5"/>
      <c r="LEO84" s="5"/>
      <c r="LEP84" s="5"/>
      <c r="LEQ84" s="5"/>
      <c r="LER84" s="5"/>
      <c r="LES84" s="5"/>
      <c r="LET84" s="5"/>
      <c r="LEU84" s="5"/>
      <c r="LEV84" s="5"/>
      <c r="LEW84" s="5"/>
      <c r="LEX84" s="5"/>
      <c r="LEY84" s="5"/>
      <c r="LEZ84" s="5"/>
      <c r="LFA84" s="5"/>
      <c r="LFB84" s="5"/>
      <c r="LFC84" s="5"/>
      <c r="LFD84" s="5"/>
      <c r="LFE84" s="5"/>
      <c r="LFF84" s="5"/>
      <c r="LFG84" s="5"/>
      <c r="LFH84" s="5"/>
      <c r="LFI84" s="5"/>
      <c r="LFJ84" s="5"/>
      <c r="LFK84" s="5"/>
      <c r="LFL84" s="5"/>
      <c r="LFM84" s="5"/>
      <c r="LFN84" s="5"/>
      <c r="LFO84" s="5"/>
      <c r="LFP84" s="5"/>
      <c r="LFQ84" s="5"/>
      <c r="LFR84" s="5"/>
      <c r="LFS84" s="5"/>
      <c r="LFT84" s="5"/>
      <c r="LFU84" s="5"/>
      <c r="LFV84" s="5"/>
      <c r="LFW84" s="5"/>
      <c r="LFX84" s="5"/>
      <c r="LFY84" s="5"/>
      <c r="LFZ84" s="5"/>
      <c r="LGA84" s="5"/>
      <c r="LGB84" s="5"/>
      <c r="LGC84" s="5"/>
      <c r="LGD84" s="5"/>
      <c r="LGE84" s="5"/>
      <c r="LGF84" s="5"/>
      <c r="LGG84" s="5"/>
      <c r="LGH84" s="5"/>
      <c r="LGI84" s="5"/>
      <c r="LGJ84" s="5"/>
      <c r="LGK84" s="5"/>
      <c r="LGL84" s="5"/>
      <c r="LGM84" s="5"/>
      <c r="LGN84" s="5"/>
      <c r="LGO84" s="5"/>
      <c r="LGP84" s="5"/>
      <c r="LGQ84" s="5"/>
      <c r="LGR84" s="5"/>
      <c r="LGS84" s="5"/>
      <c r="LGT84" s="5"/>
      <c r="LGU84" s="5"/>
      <c r="LGV84" s="5"/>
      <c r="LGW84" s="5"/>
      <c r="LGX84" s="5"/>
      <c r="LGY84" s="5"/>
      <c r="LGZ84" s="5"/>
      <c r="LHA84" s="5"/>
      <c r="LHB84" s="5"/>
      <c r="LHC84" s="5"/>
      <c r="LHD84" s="5"/>
      <c r="LHE84" s="5"/>
      <c r="LHF84" s="5"/>
      <c r="LHG84" s="5"/>
      <c r="LHH84" s="5"/>
      <c r="LHI84" s="5"/>
      <c r="LHJ84" s="5"/>
      <c r="LHK84" s="5"/>
      <c r="LHL84" s="5"/>
      <c r="LHM84" s="5"/>
      <c r="LHN84" s="5"/>
      <c r="LHO84" s="5"/>
      <c r="LHP84" s="5"/>
      <c r="LHQ84" s="5"/>
      <c r="LHR84" s="5"/>
      <c r="LHS84" s="5"/>
      <c r="LHT84" s="5"/>
      <c r="LHU84" s="5"/>
      <c r="LHV84" s="5"/>
      <c r="LHW84" s="5"/>
      <c r="LHX84" s="5"/>
      <c r="LHY84" s="5"/>
      <c r="LHZ84" s="5"/>
      <c r="LIA84" s="5"/>
      <c r="LIB84" s="5"/>
      <c r="LIC84" s="5"/>
      <c r="LID84" s="5"/>
      <c r="LIE84" s="5"/>
      <c r="LIF84" s="5"/>
      <c r="LIG84" s="5"/>
      <c r="LIH84" s="5"/>
      <c r="LII84" s="5"/>
      <c r="LIJ84" s="5"/>
      <c r="LIK84" s="5"/>
      <c r="LIL84" s="5"/>
      <c r="LIM84" s="5"/>
      <c r="LIN84" s="5"/>
      <c r="LIO84" s="5"/>
      <c r="LIP84" s="5"/>
      <c r="LIQ84" s="5"/>
      <c r="LIR84" s="5"/>
      <c r="LIS84" s="5"/>
      <c r="LIT84" s="5"/>
      <c r="LIU84" s="5"/>
      <c r="LIV84" s="5"/>
      <c r="LIW84" s="5"/>
      <c r="LIX84" s="5"/>
      <c r="LIY84" s="5"/>
      <c r="LIZ84" s="5"/>
      <c r="LJA84" s="5"/>
      <c r="LJB84" s="5"/>
      <c r="LJC84" s="5"/>
      <c r="LJD84" s="5"/>
      <c r="LJE84" s="5"/>
      <c r="LJF84" s="5"/>
      <c r="LJG84" s="5"/>
      <c r="LJH84" s="5"/>
      <c r="LJI84" s="5"/>
      <c r="LJJ84" s="5"/>
      <c r="LJK84" s="5"/>
      <c r="LJL84" s="5"/>
      <c r="LJM84" s="5"/>
      <c r="LJN84" s="5"/>
      <c r="LJO84" s="5"/>
      <c r="LJP84" s="5"/>
      <c r="LJQ84" s="5"/>
      <c r="LJR84" s="5"/>
      <c r="LJS84" s="5"/>
      <c r="LJT84" s="5"/>
      <c r="LJU84" s="5"/>
      <c r="LJV84" s="5"/>
      <c r="LJW84" s="5"/>
      <c r="LJX84" s="5"/>
      <c r="LJY84" s="5"/>
      <c r="LJZ84" s="5"/>
      <c r="LKA84" s="5"/>
      <c r="LKB84" s="5"/>
      <c r="LKC84" s="5"/>
      <c r="LKD84" s="5"/>
      <c r="LKE84" s="5"/>
      <c r="LKF84" s="5"/>
      <c r="LKG84" s="5"/>
      <c r="LKH84" s="5"/>
      <c r="LKI84" s="5"/>
      <c r="LKJ84" s="5"/>
      <c r="LKK84" s="5"/>
      <c r="LKL84" s="5"/>
      <c r="LKM84" s="5"/>
      <c r="LKN84" s="5"/>
      <c r="LKO84" s="5"/>
      <c r="LKP84" s="5"/>
      <c r="LKQ84" s="5"/>
      <c r="LKR84" s="5"/>
      <c r="LKS84" s="5"/>
      <c r="LKT84" s="5"/>
      <c r="LKU84" s="5"/>
      <c r="LKV84" s="5"/>
      <c r="LKW84" s="5"/>
      <c r="LKX84" s="5"/>
      <c r="LKY84" s="5"/>
      <c r="LKZ84" s="5"/>
      <c r="LLA84" s="5"/>
      <c r="LLB84" s="5"/>
      <c r="LLC84" s="5"/>
      <c r="LLD84" s="5"/>
      <c r="LLE84" s="5"/>
      <c r="LLF84" s="5"/>
      <c r="LLG84" s="5"/>
      <c r="LLH84" s="5"/>
      <c r="LLI84" s="5"/>
      <c r="LLJ84" s="5"/>
      <c r="LLK84" s="5"/>
      <c r="LLL84" s="5"/>
      <c r="LLM84" s="5"/>
      <c r="LLN84" s="5"/>
      <c r="LLO84" s="5"/>
      <c r="LLP84" s="5"/>
      <c r="LLQ84" s="5"/>
      <c r="LLR84" s="5"/>
      <c r="LLS84" s="5"/>
      <c r="LLT84" s="5"/>
      <c r="LLU84" s="5"/>
      <c r="LLV84" s="5"/>
      <c r="LLW84" s="5"/>
      <c r="LLX84" s="5"/>
      <c r="LLY84" s="5"/>
      <c r="LLZ84" s="5"/>
      <c r="LMA84" s="5"/>
      <c r="LMB84" s="5"/>
      <c r="LMC84" s="5"/>
      <c r="LMD84" s="5"/>
      <c r="LME84" s="5"/>
      <c r="LMF84" s="5"/>
      <c r="LMG84" s="5"/>
      <c r="LMH84" s="5"/>
      <c r="LMI84" s="5"/>
      <c r="LMJ84" s="5"/>
      <c r="LMK84" s="5"/>
      <c r="LML84" s="5"/>
      <c r="LMM84" s="5"/>
      <c r="LMN84" s="5"/>
      <c r="LMO84" s="5"/>
      <c r="LMP84" s="5"/>
      <c r="LMQ84" s="5"/>
      <c r="LMR84" s="5"/>
      <c r="LMS84" s="5"/>
      <c r="LMT84" s="5"/>
      <c r="LMU84" s="5"/>
      <c r="LMV84" s="5"/>
      <c r="LMW84" s="5"/>
      <c r="LMX84" s="5"/>
      <c r="LMY84" s="5"/>
      <c r="LMZ84" s="5"/>
      <c r="LNA84" s="5"/>
      <c r="LNB84" s="5"/>
      <c r="LNC84" s="5"/>
      <c r="LND84" s="5"/>
      <c r="LNE84" s="5"/>
      <c r="LNF84" s="5"/>
      <c r="LNG84" s="5"/>
      <c r="LNH84" s="5"/>
      <c r="LNI84" s="5"/>
      <c r="LNJ84" s="5"/>
      <c r="LNK84" s="5"/>
      <c r="LNL84" s="5"/>
      <c r="LNM84" s="5"/>
      <c r="LNN84" s="5"/>
      <c r="LNO84" s="5"/>
      <c r="LNP84" s="5"/>
      <c r="LNQ84" s="5"/>
      <c r="LNR84" s="5"/>
      <c r="LNS84" s="5"/>
      <c r="LNT84" s="5"/>
      <c r="LNU84" s="5"/>
      <c r="LNV84" s="5"/>
      <c r="LNW84" s="5"/>
      <c r="LNX84" s="5"/>
      <c r="LNY84" s="5"/>
      <c r="LNZ84" s="5"/>
      <c r="LOA84" s="5"/>
      <c r="LOB84" s="5"/>
      <c r="LOC84" s="5"/>
      <c r="LOD84" s="5"/>
      <c r="LOE84" s="5"/>
      <c r="LOF84" s="5"/>
      <c r="LOG84" s="5"/>
      <c r="LOH84" s="5"/>
      <c r="LOI84" s="5"/>
      <c r="LOJ84" s="5"/>
      <c r="LOK84" s="5"/>
      <c r="LOL84" s="5"/>
      <c r="LOM84" s="5"/>
      <c r="LON84" s="5"/>
      <c r="LOO84" s="5"/>
      <c r="LOP84" s="5"/>
      <c r="LOQ84" s="5"/>
      <c r="LOR84" s="5"/>
      <c r="LOS84" s="5"/>
      <c r="LOT84" s="5"/>
      <c r="LOU84" s="5"/>
      <c r="LOV84" s="5"/>
      <c r="LOW84" s="5"/>
      <c r="LOX84" s="5"/>
      <c r="LOY84" s="5"/>
      <c r="LOZ84" s="5"/>
      <c r="LPA84" s="5"/>
      <c r="LPB84" s="5"/>
      <c r="LPC84" s="5"/>
      <c r="LPD84" s="5"/>
      <c r="LPE84" s="5"/>
      <c r="LPF84" s="5"/>
      <c r="LPG84" s="5"/>
      <c r="LPH84" s="5"/>
      <c r="LPI84" s="5"/>
      <c r="LPJ84" s="5"/>
      <c r="LPK84" s="5"/>
      <c r="LPL84" s="5"/>
      <c r="LPM84" s="5"/>
      <c r="LPN84" s="5"/>
      <c r="LPO84" s="5"/>
      <c r="LPP84" s="5"/>
      <c r="LPQ84" s="5"/>
      <c r="LPR84" s="5"/>
      <c r="LPS84" s="5"/>
      <c r="LPT84" s="5"/>
      <c r="LPU84" s="5"/>
      <c r="LPV84" s="5"/>
      <c r="LPW84" s="5"/>
      <c r="LPX84" s="5"/>
      <c r="LPY84" s="5"/>
      <c r="LPZ84" s="5"/>
      <c r="LQA84" s="5"/>
      <c r="LQB84" s="5"/>
      <c r="LQC84" s="5"/>
      <c r="LQD84" s="5"/>
      <c r="LQE84" s="5"/>
      <c r="LQF84" s="5"/>
      <c r="LQG84" s="5"/>
      <c r="LQH84" s="5"/>
      <c r="LQI84" s="5"/>
      <c r="LQJ84" s="5"/>
      <c r="LQK84" s="5"/>
      <c r="LQL84" s="5"/>
      <c r="LQM84" s="5"/>
      <c r="LQN84" s="5"/>
      <c r="LQO84" s="5"/>
      <c r="LQP84" s="5"/>
      <c r="LQQ84" s="5"/>
      <c r="LQR84" s="5"/>
      <c r="LQS84" s="5"/>
      <c r="LQT84" s="5"/>
      <c r="LQU84" s="5"/>
      <c r="LQV84" s="5"/>
      <c r="LQW84" s="5"/>
      <c r="LQX84" s="5"/>
      <c r="LQY84" s="5"/>
      <c r="LQZ84" s="5"/>
      <c r="LRA84" s="5"/>
      <c r="LRB84" s="5"/>
      <c r="LRC84" s="5"/>
      <c r="LRD84" s="5"/>
      <c r="LRE84" s="5"/>
      <c r="LRF84" s="5"/>
      <c r="LRG84" s="5"/>
      <c r="LRH84" s="5"/>
      <c r="LRI84" s="5"/>
      <c r="LRJ84" s="5"/>
      <c r="LRK84" s="5"/>
      <c r="LRL84" s="5"/>
      <c r="LRM84" s="5"/>
      <c r="LRN84" s="5"/>
      <c r="LRO84" s="5"/>
      <c r="LRP84" s="5"/>
      <c r="LRQ84" s="5"/>
      <c r="LRR84" s="5"/>
      <c r="LRS84" s="5"/>
      <c r="LRT84" s="5"/>
      <c r="LRU84" s="5"/>
      <c r="LRV84" s="5"/>
      <c r="LRW84" s="5"/>
      <c r="LRX84" s="5"/>
      <c r="LRY84" s="5"/>
      <c r="LRZ84" s="5"/>
      <c r="LSA84" s="5"/>
      <c r="LSB84" s="5"/>
      <c r="LSC84" s="5"/>
      <c r="LSD84" s="5"/>
      <c r="LSE84" s="5"/>
      <c r="LSF84" s="5"/>
      <c r="LSG84" s="5"/>
      <c r="LSH84" s="5"/>
      <c r="LSI84" s="5"/>
      <c r="LSJ84" s="5"/>
      <c r="LSK84" s="5"/>
      <c r="LSL84" s="5"/>
      <c r="LSM84" s="5"/>
      <c r="LSN84" s="5"/>
      <c r="LSO84" s="5"/>
      <c r="LSP84" s="5"/>
      <c r="LSQ84" s="5"/>
      <c r="LSR84" s="5"/>
      <c r="LSS84" s="5"/>
      <c r="LST84" s="5"/>
      <c r="LSU84" s="5"/>
      <c r="LSV84" s="5"/>
      <c r="LSW84" s="5"/>
      <c r="LSX84" s="5"/>
      <c r="LSY84" s="5"/>
      <c r="LSZ84" s="5"/>
      <c r="LTA84" s="5"/>
      <c r="LTB84" s="5"/>
      <c r="LTC84" s="5"/>
      <c r="LTD84" s="5"/>
      <c r="LTE84" s="5"/>
      <c r="LTF84" s="5"/>
      <c r="LTG84" s="5"/>
      <c r="LTH84" s="5"/>
      <c r="LTI84" s="5"/>
      <c r="LTJ84" s="5"/>
      <c r="LTK84" s="5"/>
      <c r="LTL84" s="5"/>
      <c r="LTM84" s="5"/>
      <c r="LTN84" s="5"/>
      <c r="LTO84" s="5"/>
      <c r="LTP84" s="5"/>
      <c r="LTQ84" s="5"/>
      <c r="LTR84" s="5"/>
      <c r="LTS84" s="5"/>
      <c r="LTT84" s="5"/>
      <c r="LTU84" s="5"/>
      <c r="LTV84" s="5"/>
      <c r="LTW84" s="5"/>
      <c r="LTX84" s="5"/>
      <c r="LTY84" s="5"/>
      <c r="LTZ84" s="5"/>
      <c r="LUA84" s="5"/>
      <c r="LUB84" s="5"/>
      <c r="LUC84" s="5"/>
      <c r="LUD84" s="5"/>
      <c r="LUE84" s="5"/>
      <c r="LUF84" s="5"/>
      <c r="LUG84" s="5"/>
      <c r="LUH84" s="5"/>
      <c r="LUI84" s="5"/>
      <c r="LUJ84" s="5"/>
      <c r="LUK84" s="5"/>
      <c r="LUL84" s="5"/>
      <c r="LUM84" s="5"/>
      <c r="LUN84" s="5"/>
      <c r="LUO84" s="5"/>
      <c r="LUP84" s="5"/>
      <c r="LUQ84" s="5"/>
      <c r="LUR84" s="5"/>
      <c r="LUS84" s="5"/>
      <c r="LUT84" s="5"/>
      <c r="LUU84" s="5"/>
      <c r="LUV84" s="5"/>
      <c r="LUW84" s="5"/>
      <c r="LUX84" s="5"/>
      <c r="LUY84" s="5"/>
      <c r="LUZ84" s="5"/>
      <c r="LVA84" s="5"/>
      <c r="LVB84" s="5"/>
      <c r="LVC84" s="5"/>
      <c r="LVD84" s="5"/>
      <c r="LVE84" s="5"/>
      <c r="LVF84" s="5"/>
      <c r="LVG84" s="5"/>
      <c r="LVH84" s="5"/>
      <c r="LVI84" s="5"/>
      <c r="LVJ84" s="5"/>
      <c r="LVK84" s="5"/>
      <c r="LVL84" s="5"/>
      <c r="LVM84" s="5"/>
      <c r="LVN84" s="5"/>
      <c r="LVO84" s="5"/>
      <c r="LVP84" s="5"/>
      <c r="LVQ84" s="5"/>
      <c r="LVR84" s="5"/>
      <c r="LVS84" s="5"/>
      <c r="LVT84" s="5"/>
      <c r="LVU84" s="5"/>
      <c r="LVV84" s="5"/>
      <c r="LVW84" s="5"/>
      <c r="LVX84" s="5"/>
      <c r="LVY84" s="5"/>
      <c r="LVZ84" s="5"/>
      <c r="LWA84" s="5"/>
      <c r="LWB84" s="5"/>
      <c r="LWC84" s="5"/>
      <c r="LWD84" s="5"/>
      <c r="LWE84" s="5"/>
      <c r="LWF84" s="5"/>
      <c r="LWG84" s="5"/>
      <c r="LWH84" s="5"/>
      <c r="LWI84" s="5"/>
      <c r="LWJ84" s="5"/>
      <c r="LWK84" s="5"/>
      <c r="LWL84" s="5"/>
      <c r="LWM84" s="5"/>
      <c r="LWN84" s="5"/>
      <c r="LWO84" s="5"/>
      <c r="LWP84" s="5"/>
      <c r="LWQ84" s="5"/>
      <c r="LWR84" s="5"/>
      <c r="LWS84" s="5"/>
      <c r="LWT84" s="5"/>
      <c r="LWU84" s="5"/>
      <c r="LWV84" s="5"/>
      <c r="LWW84" s="5"/>
      <c r="LWX84" s="5"/>
      <c r="LWY84" s="5"/>
      <c r="LWZ84" s="5"/>
      <c r="LXA84" s="5"/>
      <c r="LXB84" s="5"/>
      <c r="LXC84" s="5"/>
      <c r="LXD84" s="5"/>
      <c r="LXE84" s="5"/>
      <c r="LXF84" s="5"/>
      <c r="LXG84" s="5"/>
      <c r="LXH84" s="5"/>
      <c r="LXI84" s="5"/>
      <c r="LXJ84" s="5"/>
      <c r="LXK84" s="5"/>
      <c r="LXL84" s="5"/>
      <c r="LXM84" s="5"/>
      <c r="LXN84" s="5"/>
      <c r="LXO84" s="5"/>
      <c r="LXP84" s="5"/>
      <c r="LXQ84" s="5"/>
      <c r="LXR84" s="5"/>
      <c r="LXS84" s="5"/>
      <c r="LXT84" s="5"/>
      <c r="LXU84" s="5"/>
      <c r="LXV84" s="5"/>
      <c r="LXW84" s="5"/>
      <c r="LXX84" s="5"/>
      <c r="LXY84" s="5"/>
      <c r="LXZ84" s="5"/>
      <c r="LYA84" s="5"/>
      <c r="LYB84" s="5"/>
      <c r="LYC84" s="5"/>
      <c r="LYD84" s="5"/>
      <c r="LYE84" s="5"/>
      <c r="LYF84" s="5"/>
      <c r="LYG84" s="5"/>
      <c r="LYH84" s="5"/>
      <c r="LYI84" s="5"/>
      <c r="LYJ84" s="5"/>
      <c r="LYK84" s="5"/>
      <c r="LYL84" s="5"/>
      <c r="LYM84" s="5"/>
      <c r="LYN84" s="5"/>
      <c r="LYO84" s="5"/>
      <c r="LYP84" s="5"/>
      <c r="LYQ84" s="5"/>
      <c r="LYR84" s="5"/>
      <c r="LYS84" s="5"/>
      <c r="LYT84" s="5"/>
      <c r="LYU84" s="5"/>
      <c r="LYV84" s="5"/>
      <c r="LYW84" s="5"/>
      <c r="LYX84" s="5"/>
      <c r="LYY84" s="5"/>
      <c r="LYZ84" s="5"/>
      <c r="LZA84" s="5"/>
      <c r="LZB84" s="5"/>
      <c r="LZC84" s="5"/>
      <c r="LZD84" s="5"/>
      <c r="LZE84" s="5"/>
      <c r="LZF84" s="5"/>
      <c r="LZG84" s="5"/>
      <c r="LZH84" s="5"/>
      <c r="LZI84" s="5"/>
      <c r="LZJ84" s="5"/>
      <c r="LZK84" s="5"/>
      <c r="LZL84" s="5"/>
      <c r="LZM84" s="5"/>
      <c r="LZN84" s="5"/>
      <c r="LZO84" s="5"/>
      <c r="LZP84" s="5"/>
      <c r="LZQ84" s="5"/>
      <c r="LZR84" s="5"/>
      <c r="LZS84" s="5"/>
      <c r="LZT84" s="5"/>
      <c r="LZU84" s="5"/>
      <c r="LZV84" s="5"/>
      <c r="LZW84" s="5"/>
      <c r="LZX84" s="5"/>
      <c r="LZY84" s="5"/>
      <c r="LZZ84" s="5"/>
      <c r="MAA84" s="5"/>
      <c r="MAB84" s="5"/>
      <c r="MAC84" s="5"/>
      <c r="MAD84" s="5"/>
      <c r="MAE84" s="5"/>
      <c r="MAF84" s="5"/>
      <c r="MAG84" s="5"/>
      <c r="MAH84" s="5"/>
      <c r="MAI84" s="5"/>
      <c r="MAJ84" s="5"/>
      <c r="MAK84" s="5"/>
      <c r="MAL84" s="5"/>
      <c r="MAM84" s="5"/>
      <c r="MAN84" s="5"/>
      <c r="MAO84" s="5"/>
      <c r="MAP84" s="5"/>
      <c r="MAQ84" s="5"/>
      <c r="MAR84" s="5"/>
      <c r="MAS84" s="5"/>
      <c r="MAT84" s="5"/>
      <c r="MAU84" s="5"/>
      <c r="MAV84" s="5"/>
      <c r="MAW84" s="5"/>
      <c r="MAX84" s="5"/>
      <c r="MAY84" s="5"/>
      <c r="MAZ84" s="5"/>
      <c r="MBA84" s="5"/>
      <c r="MBB84" s="5"/>
      <c r="MBC84" s="5"/>
      <c r="MBD84" s="5"/>
      <c r="MBE84" s="5"/>
      <c r="MBF84" s="5"/>
      <c r="MBG84" s="5"/>
      <c r="MBH84" s="5"/>
      <c r="MBI84" s="5"/>
      <c r="MBJ84" s="5"/>
      <c r="MBK84" s="5"/>
      <c r="MBL84" s="5"/>
      <c r="MBM84" s="5"/>
      <c r="MBN84" s="5"/>
      <c r="MBO84" s="5"/>
      <c r="MBP84" s="5"/>
      <c r="MBQ84" s="5"/>
      <c r="MBR84" s="5"/>
      <c r="MBS84" s="5"/>
      <c r="MBT84" s="5"/>
      <c r="MBU84" s="5"/>
      <c r="MBV84" s="5"/>
      <c r="MBW84" s="5"/>
      <c r="MBX84" s="5"/>
      <c r="MBY84" s="5"/>
      <c r="MBZ84" s="5"/>
      <c r="MCA84" s="5"/>
      <c r="MCB84" s="5"/>
      <c r="MCC84" s="5"/>
      <c r="MCD84" s="5"/>
      <c r="MCE84" s="5"/>
      <c r="MCF84" s="5"/>
      <c r="MCG84" s="5"/>
      <c r="MCH84" s="5"/>
      <c r="MCI84" s="5"/>
      <c r="MCJ84" s="5"/>
      <c r="MCK84" s="5"/>
      <c r="MCL84" s="5"/>
      <c r="MCM84" s="5"/>
      <c r="MCN84" s="5"/>
      <c r="MCO84" s="5"/>
      <c r="MCP84" s="5"/>
      <c r="MCQ84" s="5"/>
      <c r="MCR84" s="5"/>
      <c r="MCS84" s="5"/>
      <c r="MCT84" s="5"/>
      <c r="MCU84" s="5"/>
      <c r="MCV84" s="5"/>
      <c r="MCW84" s="5"/>
      <c r="MCX84" s="5"/>
      <c r="MCY84" s="5"/>
      <c r="MCZ84" s="5"/>
      <c r="MDA84" s="5"/>
      <c r="MDB84" s="5"/>
      <c r="MDC84" s="5"/>
      <c r="MDD84" s="5"/>
      <c r="MDE84" s="5"/>
      <c r="MDF84" s="5"/>
      <c r="MDG84" s="5"/>
      <c r="MDH84" s="5"/>
      <c r="MDI84" s="5"/>
      <c r="MDJ84" s="5"/>
      <c r="MDK84" s="5"/>
      <c r="MDL84" s="5"/>
      <c r="MDM84" s="5"/>
      <c r="MDN84" s="5"/>
      <c r="MDO84" s="5"/>
      <c r="MDP84" s="5"/>
      <c r="MDQ84" s="5"/>
      <c r="MDR84" s="5"/>
      <c r="MDS84" s="5"/>
      <c r="MDT84" s="5"/>
      <c r="MDU84" s="5"/>
      <c r="MDV84" s="5"/>
      <c r="MDW84" s="5"/>
      <c r="MDX84" s="5"/>
      <c r="MDY84" s="5"/>
      <c r="MDZ84" s="5"/>
      <c r="MEA84" s="5"/>
      <c r="MEB84" s="5"/>
      <c r="MEC84" s="5"/>
      <c r="MED84" s="5"/>
      <c r="MEE84" s="5"/>
      <c r="MEF84" s="5"/>
      <c r="MEG84" s="5"/>
      <c r="MEH84" s="5"/>
      <c r="MEI84" s="5"/>
      <c r="MEJ84" s="5"/>
      <c r="MEK84" s="5"/>
      <c r="MEL84" s="5"/>
      <c r="MEM84" s="5"/>
      <c r="MEN84" s="5"/>
      <c r="MEO84" s="5"/>
      <c r="MEP84" s="5"/>
      <c r="MEQ84" s="5"/>
      <c r="MER84" s="5"/>
      <c r="MES84" s="5"/>
      <c r="MET84" s="5"/>
      <c r="MEU84" s="5"/>
      <c r="MEV84" s="5"/>
      <c r="MEW84" s="5"/>
      <c r="MEX84" s="5"/>
      <c r="MEY84" s="5"/>
      <c r="MEZ84" s="5"/>
      <c r="MFA84" s="5"/>
      <c r="MFB84" s="5"/>
      <c r="MFC84" s="5"/>
      <c r="MFD84" s="5"/>
      <c r="MFE84" s="5"/>
      <c r="MFF84" s="5"/>
      <c r="MFG84" s="5"/>
      <c r="MFH84" s="5"/>
      <c r="MFI84" s="5"/>
      <c r="MFJ84" s="5"/>
      <c r="MFK84" s="5"/>
      <c r="MFL84" s="5"/>
      <c r="MFM84" s="5"/>
      <c r="MFN84" s="5"/>
      <c r="MFO84" s="5"/>
      <c r="MFP84" s="5"/>
      <c r="MFQ84" s="5"/>
      <c r="MFR84" s="5"/>
      <c r="MFS84" s="5"/>
      <c r="MFT84" s="5"/>
      <c r="MFU84" s="5"/>
      <c r="MFV84" s="5"/>
      <c r="MFW84" s="5"/>
      <c r="MFX84" s="5"/>
      <c r="MFY84" s="5"/>
      <c r="MFZ84" s="5"/>
      <c r="MGA84" s="5"/>
      <c r="MGB84" s="5"/>
      <c r="MGC84" s="5"/>
      <c r="MGD84" s="5"/>
      <c r="MGE84" s="5"/>
      <c r="MGF84" s="5"/>
      <c r="MGG84" s="5"/>
      <c r="MGH84" s="5"/>
      <c r="MGI84" s="5"/>
      <c r="MGJ84" s="5"/>
      <c r="MGK84" s="5"/>
      <c r="MGL84" s="5"/>
      <c r="MGM84" s="5"/>
      <c r="MGN84" s="5"/>
      <c r="MGO84" s="5"/>
      <c r="MGP84" s="5"/>
      <c r="MGQ84" s="5"/>
      <c r="MGR84" s="5"/>
      <c r="MGS84" s="5"/>
      <c r="MGT84" s="5"/>
      <c r="MGU84" s="5"/>
      <c r="MGV84" s="5"/>
      <c r="MGW84" s="5"/>
      <c r="MGX84" s="5"/>
      <c r="MGY84" s="5"/>
      <c r="MGZ84" s="5"/>
      <c r="MHA84" s="5"/>
      <c r="MHB84" s="5"/>
      <c r="MHC84" s="5"/>
      <c r="MHD84" s="5"/>
      <c r="MHE84" s="5"/>
      <c r="MHF84" s="5"/>
      <c r="MHG84" s="5"/>
      <c r="MHH84" s="5"/>
      <c r="MHI84" s="5"/>
      <c r="MHJ84" s="5"/>
      <c r="MHK84" s="5"/>
      <c r="MHL84" s="5"/>
      <c r="MHM84" s="5"/>
      <c r="MHN84" s="5"/>
      <c r="MHO84" s="5"/>
      <c r="MHP84" s="5"/>
      <c r="MHQ84" s="5"/>
      <c r="MHR84" s="5"/>
      <c r="MHS84" s="5"/>
      <c r="MHT84" s="5"/>
      <c r="MHU84" s="5"/>
      <c r="MHV84" s="5"/>
      <c r="MHW84" s="5"/>
      <c r="MHX84" s="5"/>
      <c r="MHY84" s="5"/>
      <c r="MHZ84" s="5"/>
      <c r="MIA84" s="5"/>
      <c r="MIB84" s="5"/>
      <c r="MIC84" s="5"/>
      <c r="MID84" s="5"/>
      <c r="MIE84" s="5"/>
      <c r="MIF84" s="5"/>
      <c r="MIG84" s="5"/>
      <c r="MIH84" s="5"/>
      <c r="MII84" s="5"/>
      <c r="MIJ84" s="5"/>
      <c r="MIK84" s="5"/>
      <c r="MIL84" s="5"/>
      <c r="MIM84" s="5"/>
      <c r="MIN84" s="5"/>
      <c r="MIO84" s="5"/>
      <c r="MIP84" s="5"/>
      <c r="MIQ84" s="5"/>
      <c r="MIR84" s="5"/>
      <c r="MIS84" s="5"/>
      <c r="MIT84" s="5"/>
      <c r="MIU84" s="5"/>
      <c r="MIV84" s="5"/>
      <c r="MIW84" s="5"/>
      <c r="MIX84" s="5"/>
      <c r="MIY84" s="5"/>
      <c r="MIZ84" s="5"/>
      <c r="MJA84" s="5"/>
      <c r="MJB84" s="5"/>
      <c r="MJC84" s="5"/>
      <c r="MJD84" s="5"/>
      <c r="MJE84" s="5"/>
      <c r="MJF84" s="5"/>
      <c r="MJG84" s="5"/>
      <c r="MJH84" s="5"/>
      <c r="MJI84" s="5"/>
      <c r="MJJ84" s="5"/>
      <c r="MJK84" s="5"/>
      <c r="MJL84" s="5"/>
      <c r="MJM84" s="5"/>
      <c r="MJN84" s="5"/>
      <c r="MJO84" s="5"/>
      <c r="MJP84" s="5"/>
      <c r="MJQ84" s="5"/>
      <c r="MJR84" s="5"/>
      <c r="MJS84" s="5"/>
      <c r="MJT84" s="5"/>
      <c r="MJU84" s="5"/>
      <c r="MJV84" s="5"/>
      <c r="MJW84" s="5"/>
      <c r="MJX84" s="5"/>
      <c r="MJY84" s="5"/>
      <c r="MJZ84" s="5"/>
      <c r="MKA84" s="5"/>
      <c r="MKB84" s="5"/>
      <c r="MKC84" s="5"/>
      <c r="MKD84" s="5"/>
      <c r="MKE84" s="5"/>
      <c r="MKF84" s="5"/>
      <c r="MKG84" s="5"/>
      <c r="MKH84" s="5"/>
      <c r="MKI84" s="5"/>
      <c r="MKJ84" s="5"/>
      <c r="MKK84" s="5"/>
      <c r="MKL84" s="5"/>
      <c r="MKM84" s="5"/>
      <c r="MKN84" s="5"/>
      <c r="MKO84" s="5"/>
      <c r="MKP84" s="5"/>
      <c r="MKQ84" s="5"/>
      <c r="MKR84" s="5"/>
      <c r="MKS84" s="5"/>
      <c r="MKT84" s="5"/>
      <c r="MKU84" s="5"/>
      <c r="MKV84" s="5"/>
      <c r="MKW84" s="5"/>
      <c r="MKX84" s="5"/>
      <c r="MKY84" s="5"/>
      <c r="MKZ84" s="5"/>
      <c r="MLA84" s="5"/>
      <c r="MLB84" s="5"/>
      <c r="MLC84" s="5"/>
      <c r="MLD84" s="5"/>
      <c r="MLE84" s="5"/>
      <c r="MLF84" s="5"/>
      <c r="MLG84" s="5"/>
      <c r="MLH84" s="5"/>
      <c r="MLI84" s="5"/>
      <c r="MLJ84" s="5"/>
      <c r="MLK84" s="5"/>
      <c r="MLL84" s="5"/>
      <c r="MLM84" s="5"/>
      <c r="MLN84" s="5"/>
      <c r="MLO84" s="5"/>
      <c r="MLP84" s="5"/>
      <c r="MLQ84" s="5"/>
      <c r="MLR84" s="5"/>
      <c r="MLS84" s="5"/>
      <c r="MLT84" s="5"/>
      <c r="MLU84" s="5"/>
      <c r="MLV84" s="5"/>
      <c r="MLW84" s="5"/>
      <c r="MLX84" s="5"/>
      <c r="MLY84" s="5"/>
      <c r="MLZ84" s="5"/>
      <c r="MMA84" s="5"/>
      <c r="MMB84" s="5"/>
      <c r="MMC84" s="5"/>
      <c r="MMD84" s="5"/>
      <c r="MME84" s="5"/>
      <c r="MMF84" s="5"/>
      <c r="MMG84" s="5"/>
      <c r="MMH84" s="5"/>
      <c r="MMI84" s="5"/>
      <c r="MMJ84" s="5"/>
      <c r="MMK84" s="5"/>
      <c r="MML84" s="5"/>
      <c r="MMM84" s="5"/>
      <c r="MMN84" s="5"/>
      <c r="MMO84" s="5"/>
      <c r="MMP84" s="5"/>
      <c r="MMQ84" s="5"/>
      <c r="MMR84" s="5"/>
      <c r="MMS84" s="5"/>
      <c r="MMT84" s="5"/>
      <c r="MMU84" s="5"/>
      <c r="MMV84" s="5"/>
      <c r="MMW84" s="5"/>
      <c r="MMX84" s="5"/>
      <c r="MMY84" s="5"/>
      <c r="MMZ84" s="5"/>
      <c r="MNA84" s="5"/>
      <c r="MNB84" s="5"/>
      <c r="MNC84" s="5"/>
      <c r="MND84" s="5"/>
      <c r="MNE84" s="5"/>
      <c r="MNF84" s="5"/>
      <c r="MNG84" s="5"/>
      <c r="MNH84" s="5"/>
      <c r="MNI84" s="5"/>
      <c r="MNJ84" s="5"/>
      <c r="MNK84" s="5"/>
      <c r="MNL84" s="5"/>
      <c r="MNM84" s="5"/>
      <c r="MNN84" s="5"/>
      <c r="MNO84" s="5"/>
      <c r="MNP84" s="5"/>
      <c r="MNQ84" s="5"/>
      <c r="MNR84" s="5"/>
      <c r="MNS84" s="5"/>
      <c r="MNT84" s="5"/>
      <c r="MNU84" s="5"/>
      <c r="MNV84" s="5"/>
      <c r="MNW84" s="5"/>
      <c r="MNX84" s="5"/>
      <c r="MNY84" s="5"/>
      <c r="MNZ84" s="5"/>
      <c r="MOA84" s="5"/>
      <c r="MOB84" s="5"/>
      <c r="MOC84" s="5"/>
      <c r="MOD84" s="5"/>
      <c r="MOE84" s="5"/>
      <c r="MOF84" s="5"/>
      <c r="MOG84" s="5"/>
      <c r="MOH84" s="5"/>
      <c r="MOI84" s="5"/>
      <c r="MOJ84" s="5"/>
      <c r="MOK84" s="5"/>
      <c r="MOL84" s="5"/>
      <c r="MOM84" s="5"/>
      <c r="MON84" s="5"/>
      <c r="MOO84" s="5"/>
      <c r="MOP84" s="5"/>
      <c r="MOQ84" s="5"/>
      <c r="MOR84" s="5"/>
      <c r="MOS84" s="5"/>
      <c r="MOT84" s="5"/>
      <c r="MOU84" s="5"/>
      <c r="MOV84" s="5"/>
      <c r="MOW84" s="5"/>
      <c r="MOX84" s="5"/>
      <c r="MOY84" s="5"/>
      <c r="MOZ84" s="5"/>
      <c r="MPA84" s="5"/>
      <c r="MPB84" s="5"/>
      <c r="MPC84" s="5"/>
      <c r="MPD84" s="5"/>
      <c r="MPE84" s="5"/>
      <c r="MPF84" s="5"/>
      <c r="MPG84" s="5"/>
      <c r="MPH84" s="5"/>
      <c r="MPI84" s="5"/>
      <c r="MPJ84" s="5"/>
      <c r="MPK84" s="5"/>
      <c r="MPL84" s="5"/>
      <c r="MPM84" s="5"/>
      <c r="MPN84" s="5"/>
      <c r="MPO84" s="5"/>
      <c r="MPP84" s="5"/>
      <c r="MPQ84" s="5"/>
      <c r="MPR84" s="5"/>
      <c r="MPS84" s="5"/>
      <c r="MPT84" s="5"/>
      <c r="MPU84" s="5"/>
      <c r="MPV84" s="5"/>
      <c r="MPW84" s="5"/>
      <c r="MPX84" s="5"/>
      <c r="MPY84" s="5"/>
      <c r="MPZ84" s="5"/>
      <c r="MQA84" s="5"/>
      <c r="MQB84" s="5"/>
      <c r="MQC84" s="5"/>
      <c r="MQD84" s="5"/>
      <c r="MQE84" s="5"/>
      <c r="MQF84" s="5"/>
      <c r="MQG84" s="5"/>
      <c r="MQH84" s="5"/>
      <c r="MQI84" s="5"/>
      <c r="MQJ84" s="5"/>
      <c r="MQK84" s="5"/>
      <c r="MQL84" s="5"/>
      <c r="MQM84" s="5"/>
      <c r="MQN84" s="5"/>
      <c r="MQO84" s="5"/>
      <c r="MQP84" s="5"/>
      <c r="MQQ84" s="5"/>
      <c r="MQR84" s="5"/>
      <c r="MQS84" s="5"/>
      <c r="MQT84" s="5"/>
      <c r="MQU84" s="5"/>
      <c r="MQV84" s="5"/>
      <c r="MQW84" s="5"/>
      <c r="MQX84" s="5"/>
      <c r="MQY84" s="5"/>
      <c r="MQZ84" s="5"/>
      <c r="MRA84" s="5"/>
      <c r="MRB84" s="5"/>
      <c r="MRC84" s="5"/>
      <c r="MRD84" s="5"/>
      <c r="MRE84" s="5"/>
      <c r="MRF84" s="5"/>
      <c r="MRG84" s="5"/>
      <c r="MRH84" s="5"/>
      <c r="MRI84" s="5"/>
      <c r="MRJ84" s="5"/>
      <c r="MRK84" s="5"/>
      <c r="MRL84" s="5"/>
      <c r="MRM84" s="5"/>
      <c r="MRN84" s="5"/>
      <c r="MRO84" s="5"/>
      <c r="MRP84" s="5"/>
      <c r="MRQ84" s="5"/>
      <c r="MRR84" s="5"/>
      <c r="MRS84" s="5"/>
      <c r="MRT84" s="5"/>
      <c r="MRU84" s="5"/>
      <c r="MRV84" s="5"/>
      <c r="MRW84" s="5"/>
      <c r="MRX84" s="5"/>
      <c r="MRY84" s="5"/>
      <c r="MRZ84" s="5"/>
      <c r="MSA84" s="5"/>
      <c r="MSB84" s="5"/>
      <c r="MSC84" s="5"/>
      <c r="MSD84" s="5"/>
      <c r="MSE84" s="5"/>
      <c r="MSF84" s="5"/>
      <c r="MSG84" s="5"/>
      <c r="MSH84" s="5"/>
      <c r="MSI84" s="5"/>
      <c r="MSJ84" s="5"/>
      <c r="MSK84" s="5"/>
      <c r="MSL84" s="5"/>
      <c r="MSM84" s="5"/>
      <c r="MSN84" s="5"/>
      <c r="MSO84" s="5"/>
      <c r="MSP84" s="5"/>
      <c r="MSQ84" s="5"/>
      <c r="MSR84" s="5"/>
      <c r="MSS84" s="5"/>
      <c r="MST84" s="5"/>
      <c r="MSU84" s="5"/>
      <c r="MSV84" s="5"/>
      <c r="MSW84" s="5"/>
      <c r="MSX84" s="5"/>
      <c r="MSY84" s="5"/>
      <c r="MSZ84" s="5"/>
      <c r="MTA84" s="5"/>
      <c r="MTB84" s="5"/>
      <c r="MTC84" s="5"/>
      <c r="MTD84" s="5"/>
      <c r="MTE84" s="5"/>
      <c r="MTF84" s="5"/>
      <c r="MTG84" s="5"/>
      <c r="MTH84" s="5"/>
      <c r="MTI84" s="5"/>
      <c r="MTJ84" s="5"/>
      <c r="MTK84" s="5"/>
      <c r="MTL84" s="5"/>
      <c r="MTM84" s="5"/>
      <c r="MTN84" s="5"/>
      <c r="MTO84" s="5"/>
      <c r="MTP84" s="5"/>
      <c r="MTQ84" s="5"/>
      <c r="MTR84" s="5"/>
      <c r="MTS84" s="5"/>
      <c r="MTT84" s="5"/>
      <c r="MTU84" s="5"/>
      <c r="MTV84" s="5"/>
      <c r="MTW84" s="5"/>
      <c r="MTX84" s="5"/>
      <c r="MTY84" s="5"/>
      <c r="MTZ84" s="5"/>
      <c r="MUA84" s="5"/>
      <c r="MUB84" s="5"/>
      <c r="MUC84" s="5"/>
      <c r="MUD84" s="5"/>
      <c r="MUE84" s="5"/>
      <c r="MUF84" s="5"/>
      <c r="MUG84" s="5"/>
      <c r="MUH84" s="5"/>
      <c r="MUI84" s="5"/>
      <c r="MUJ84" s="5"/>
      <c r="MUK84" s="5"/>
      <c r="MUL84" s="5"/>
      <c r="MUM84" s="5"/>
      <c r="MUN84" s="5"/>
      <c r="MUO84" s="5"/>
      <c r="MUP84" s="5"/>
      <c r="MUQ84" s="5"/>
      <c r="MUR84" s="5"/>
      <c r="MUS84" s="5"/>
      <c r="MUT84" s="5"/>
      <c r="MUU84" s="5"/>
      <c r="MUV84" s="5"/>
      <c r="MUW84" s="5"/>
      <c r="MUX84" s="5"/>
      <c r="MUY84" s="5"/>
      <c r="MUZ84" s="5"/>
      <c r="MVA84" s="5"/>
      <c r="MVB84" s="5"/>
      <c r="MVC84" s="5"/>
      <c r="MVD84" s="5"/>
      <c r="MVE84" s="5"/>
      <c r="MVF84" s="5"/>
      <c r="MVG84" s="5"/>
      <c r="MVH84" s="5"/>
      <c r="MVI84" s="5"/>
      <c r="MVJ84" s="5"/>
      <c r="MVK84" s="5"/>
      <c r="MVL84" s="5"/>
      <c r="MVM84" s="5"/>
      <c r="MVN84" s="5"/>
      <c r="MVO84" s="5"/>
      <c r="MVP84" s="5"/>
      <c r="MVQ84" s="5"/>
      <c r="MVR84" s="5"/>
      <c r="MVS84" s="5"/>
      <c r="MVT84" s="5"/>
      <c r="MVU84" s="5"/>
      <c r="MVV84" s="5"/>
      <c r="MVW84" s="5"/>
      <c r="MVX84" s="5"/>
      <c r="MVY84" s="5"/>
      <c r="MVZ84" s="5"/>
      <c r="MWA84" s="5"/>
      <c r="MWB84" s="5"/>
      <c r="MWC84" s="5"/>
      <c r="MWD84" s="5"/>
      <c r="MWE84" s="5"/>
      <c r="MWF84" s="5"/>
      <c r="MWG84" s="5"/>
      <c r="MWH84" s="5"/>
      <c r="MWI84" s="5"/>
      <c r="MWJ84" s="5"/>
      <c r="MWK84" s="5"/>
      <c r="MWL84" s="5"/>
      <c r="MWM84" s="5"/>
      <c r="MWN84" s="5"/>
      <c r="MWO84" s="5"/>
      <c r="MWP84" s="5"/>
      <c r="MWQ84" s="5"/>
      <c r="MWR84" s="5"/>
      <c r="MWS84" s="5"/>
      <c r="MWT84" s="5"/>
      <c r="MWU84" s="5"/>
      <c r="MWV84" s="5"/>
      <c r="MWW84" s="5"/>
      <c r="MWX84" s="5"/>
      <c r="MWY84" s="5"/>
      <c r="MWZ84" s="5"/>
      <c r="MXA84" s="5"/>
      <c r="MXB84" s="5"/>
      <c r="MXC84" s="5"/>
      <c r="MXD84" s="5"/>
      <c r="MXE84" s="5"/>
      <c r="MXF84" s="5"/>
      <c r="MXG84" s="5"/>
      <c r="MXH84" s="5"/>
      <c r="MXI84" s="5"/>
      <c r="MXJ84" s="5"/>
      <c r="MXK84" s="5"/>
      <c r="MXL84" s="5"/>
      <c r="MXM84" s="5"/>
      <c r="MXN84" s="5"/>
      <c r="MXO84" s="5"/>
      <c r="MXP84" s="5"/>
      <c r="MXQ84" s="5"/>
      <c r="MXR84" s="5"/>
      <c r="MXS84" s="5"/>
      <c r="MXT84" s="5"/>
      <c r="MXU84" s="5"/>
      <c r="MXV84" s="5"/>
      <c r="MXW84" s="5"/>
      <c r="MXX84" s="5"/>
      <c r="MXY84" s="5"/>
      <c r="MXZ84" s="5"/>
      <c r="MYA84" s="5"/>
      <c r="MYB84" s="5"/>
      <c r="MYC84" s="5"/>
      <c r="MYD84" s="5"/>
      <c r="MYE84" s="5"/>
      <c r="MYF84" s="5"/>
      <c r="MYG84" s="5"/>
      <c r="MYH84" s="5"/>
      <c r="MYI84" s="5"/>
      <c r="MYJ84" s="5"/>
      <c r="MYK84" s="5"/>
      <c r="MYL84" s="5"/>
      <c r="MYM84" s="5"/>
      <c r="MYN84" s="5"/>
      <c r="MYO84" s="5"/>
      <c r="MYP84" s="5"/>
      <c r="MYQ84" s="5"/>
      <c r="MYR84" s="5"/>
      <c r="MYS84" s="5"/>
      <c r="MYT84" s="5"/>
      <c r="MYU84" s="5"/>
      <c r="MYV84" s="5"/>
      <c r="MYW84" s="5"/>
      <c r="MYX84" s="5"/>
      <c r="MYY84" s="5"/>
      <c r="MYZ84" s="5"/>
      <c r="MZA84" s="5"/>
      <c r="MZB84" s="5"/>
      <c r="MZC84" s="5"/>
      <c r="MZD84" s="5"/>
      <c r="MZE84" s="5"/>
      <c r="MZF84" s="5"/>
      <c r="MZG84" s="5"/>
      <c r="MZH84" s="5"/>
      <c r="MZI84" s="5"/>
      <c r="MZJ84" s="5"/>
      <c r="MZK84" s="5"/>
      <c r="MZL84" s="5"/>
      <c r="MZM84" s="5"/>
      <c r="MZN84" s="5"/>
      <c r="MZO84" s="5"/>
      <c r="MZP84" s="5"/>
      <c r="MZQ84" s="5"/>
      <c r="MZR84" s="5"/>
      <c r="MZS84" s="5"/>
      <c r="MZT84" s="5"/>
      <c r="MZU84" s="5"/>
      <c r="MZV84" s="5"/>
      <c r="MZW84" s="5"/>
      <c r="MZX84" s="5"/>
      <c r="MZY84" s="5"/>
      <c r="MZZ84" s="5"/>
      <c r="NAA84" s="5"/>
      <c r="NAB84" s="5"/>
      <c r="NAC84" s="5"/>
      <c r="NAD84" s="5"/>
      <c r="NAE84" s="5"/>
      <c r="NAF84" s="5"/>
      <c r="NAG84" s="5"/>
      <c r="NAH84" s="5"/>
      <c r="NAI84" s="5"/>
      <c r="NAJ84" s="5"/>
      <c r="NAK84" s="5"/>
      <c r="NAL84" s="5"/>
      <c r="NAM84" s="5"/>
      <c r="NAN84" s="5"/>
      <c r="NAO84" s="5"/>
      <c r="NAP84" s="5"/>
      <c r="NAQ84" s="5"/>
      <c r="NAR84" s="5"/>
      <c r="NAS84" s="5"/>
      <c r="NAT84" s="5"/>
      <c r="NAU84" s="5"/>
      <c r="NAV84" s="5"/>
      <c r="NAW84" s="5"/>
      <c r="NAX84" s="5"/>
      <c r="NAY84" s="5"/>
      <c r="NAZ84" s="5"/>
      <c r="NBA84" s="5"/>
      <c r="NBB84" s="5"/>
      <c r="NBC84" s="5"/>
      <c r="NBD84" s="5"/>
      <c r="NBE84" s="5"/>
      <c r="NBF84" s="5"/>
      <c r="NBG84" s="5"/>
      <c r="NBH84" s="5"/>
      <c r="NBI84" s="5"/>
      <c r="NBJ84" s="5"/>
      <c r="NBK84" s="5"/>
      <c r="NBL84" s="5"/>
      <c r="NBM84" s="5"/>
      <c r="NBN84" s="5"/>
      <c r="NBO84" s="5"/>
      <c r="NBP84" s="5"/>
      <c r="NBQ84" s="5"/>
      <c r="NBR84" s="5"/>
      <c r="NBS84" s="5"/>
      <c r="NBT84" s="5"/>
      <c r="NBU84" s="5"/>
      <c r="NBV84" s="5"/>
      <c r="NBW84" s="5"/>
      <c r="NBX84" s="5"/>
      <c r="NBY84" s="5"/>
      <c r="NBZ84" s="5"/>
      <c r="NCA84" s="5"/>
      <c r="NCB84" s="5"/>
      <c r="NCC84" s="5"/>
      <c r="NCD84" s="5"/>
      <c r="NCE84" s="5"/>
      <c r="NCF84" s="5"/>
      <c r="NCG84" s="5"/>
      <c r="NCH84" s="5"/>
      <c r="NCI84" s="5"/>
      <c r="NCJ84" s="5"/>
      <c r="NCK84" s="5"/>
      <c r="NCL84" s="5"/>
      <c r="NCM84" s="5"/>
      <c r="NCN84" s="5"/>
      <c r="NCO84" s="5"/>
      <c r="NCP84" s="5"/>
      <c r="NCQ84" s="5"/>
      <c r="NCR84" s="5"/>
      <c r="NCS84" s="5"/>
      <c r="NCT84" s="5"/>
      <c r="NCU84" s="5"/>
      <c r="NCV84" s="5"/>
      <c r="NCW84" s="5"/>
      <c r="NCX84" s="5"/>
      <c r="NCY84" s="5"/>
      <c r="NCZ84" s="5"/>
      <c r="NDA84" s="5"/>
      <c r="NDB84" s="5"/>
      <c r="NDC84" s="5"/>
      <c r="NDD84" s="5"/>
      <c r="NDE84" s="5"/>
      <c r="NDF84" s="5"/>
      <c r="NDG84" s="5"/>
      <c r="NDH84" s="5"/>
      <c r="NDI84" s="5"/>
      <c r="NDJ84" s="5"/>
      <c r="NDK84" s="5"/>
      <c r="NDL84" s="5"/>
      <c r="NDM84" s="5"/>
      <c r="NDN84" s="5"/>
      <c r="NDO84" s="5"/>
      <c r="NDP84" s="5"/>
      <c r="NDQ84" s="5"/>
      <c r="NDR84" s="5"/>
      <c r="NDS84" s="5"/>
      <c r="NDT84" s="5"/>
      <c r="NDU84" s="5"/>
      <c r="NDV84" s="5"/>
      <c r="NDW84" s="5"/>
      <c r="NDX84" s="5"/>
      <c r="NDY84" s="5"/>
      <c r="NDZ84" s="5"/>
      <c r="NEA84" s="5"/>
      <c r="NEB84" s="5"/>
      <c r="NEC84" s="5"/>
      <c r="NED84" s="5"/>
      <c r="NEE84" s="5"/>
      <c r="NEF84" s="5"/>
      <c r="NEG84" s="5"/>
      <c r="NEH84" s="5"/>
      <c r="NEI84" s="5"/>
      <c r="NEJ84" s="5"/>
      <c r="NEK84" s="5"/>
      <c r="NEL84" s="5"/>
      <c r="NEM84" s="5"/>
      <c r="NEN84" s="5"/>
      <c r="NEO84" s="5"/>
      <c r="NEP84" s="5"/>
      <c r="NEQ84" s="5"/>
      <c r="NER84" s="5"/>
      <c r="NES84" s="5"/>
      <c r="NET84" s="5"/>
      <c r="NEU84" s="5"/>
      <c r="NEV84" s="5"/>
      <c r="NEW84" s="5"/>
      <c r="NEX84" s="5"/>
      <c r="NEY84" s="5"/>
      <c r="NEZ84" s="5"/>
      <c r="NFA84" s="5"/>
      <c r="NFB84" s="5"/>
      <c r="NFC84" s="5"/>
      <c r="NFD84" s="5"/>
      <c r="NFE84" s="5"/>
      <c r="NFF84" s="5"/>
      <c r="NFG84" s="5"/>
      <c r="NFH84" s="5"/>
      <c r="NFI84" s="5"/>
      <c r="NFJ84" s="5"/>
      <c r="NFK84" s="5"/>
      <c r="NFL84" s="5"/>
      <c r="NFM84" s="5"/>
      <c r="NFN84" s="5"/>
      <c r="NFO84" s="5"/>
      <c r="NFP84" s="5"/>
      <c r="NFQ84" s="5"/>
      <c r="NFR84" s="5"/>
      <c r="NFS84" s="5"/>
      <c r="NFT84" s="5"/>
      <c r="NFU84" s="5"/>
      <c r="NFV84" s="5"/>
      <c r="NFW84" s="5"/>
      <c r="NFX84" s="5"/>
      <c r="NFY84" s="5"/>
      <c r="NFZ84" s="5"/>
      <c r="NGA84" s="5"/>
      <c r="NGB84" s="5"/>
      <c r="NGC84" s="5"/>
      <c r="NGD84" s="5"/>
      <c r="NGE84" s="5"/>
      <c r="NGF84" s="5"/>
      <c r="NGG84" s="5"/>
      <c r="NGH84" s="5"/>
      <c r="NGI84" s="5"/>
      <c r="NGJ84" s="5"/>
      <c r="NGK84" s="5"/>
      <c r="NGL84" s="5"/>
      <c r="NGM84" s="5"/>
      <c r="NGN84" s="5"/>
      <c r="NGO84" s="5"/>
      <c r="NGP84" s="5"/>
      <c r="NGQ84" s="5"/>
      <c r="NGR84" s="5"/>
      <c r="NGS84" s="5"/>
      <c r="NGT84" s="5"/>
      <c r="NGU84" s="5"/>
      <c r="NGV84" s="5"/>
      <c r="NGW84" s="5"/>
      <c r="NGX84" s="5"/>
      <c r="NGY84" s="5"/>
      <c r="NGZ84" s="5"/>
      <c r="NHA84" s="5"/>
      <c r="NHB84" s="5"/>
      <c r="NHC84" s="5"/>
      <c r="NHD84" s="5"/>
      <c r="NHE84" s="5"/>
      <c r="NHF84" s="5"/>
      <c r="NHG84" s="5"/>
      <c r="NHH84" s="5"/>
      <c r="NHI84" s="5"/>
      <c r="NHJ84" s="5"/>
      <c r="NHK84" s="5"/>
      <c r="NHL84" s="5"/>
      <c r="NHM84" s="5"/>
      <c r="NHN84" s="5"/>
      <c r="NHO84" s="5"/>
      <c r="NHP84" s="5"/>
      <c r="NHQ84" s="5"/>
      <c r="NHR84" s="5"/>
      <c r="NHS84" s="5"/>
      <c r="NHT84" s="5"/>
      <c r="NHU84" s="5"/>
      <c r="NHV84" s="5"/>
      <c r="NHW84" s="5"/>
      <c r="NHX84" s="5"/>
      <c r="NHY84" s="5"/>
      <c r="NHZ84" s="5"/>
      <c r="NIA84" s="5"/>
      <c r="NIB84" s="5"/>
      <c r="NIC84" s="5"/>
      <c r="NID84" s="5"/>
      <c r="NIE84" s="5"/>
      <c r="NIF84" s="5"/>
      <c r="NIG84" s="5"/>
      <c r="NIH84" s="5"/>
      <c r="NII84" s="5"/>
      <c r="NIJ84" s="5"/>
      <c r="NIK84" s="5"/>
      <c r="NIL84" s="5"/>
      <c r="NIM84" s="5"/>
      <c r="NIN84" s="5"/>
      <c r="NIO84" s="5"/>
      <c r="NIP84" s="5"/>
      <c r="NIQ84" s="5"/>
      <c r="NIR84" s="5"/>
      <c r="NIS84" s="5"/>
      <c r="NIT84" s="5"/>
      <c r="NIU84" s="5"/>
      <c r="NIV84" s="5"/>
      <c r="NIW84" s="5"/>
      <c r="NIX84" s="5"/>
      <c r="NIY84" s="5"/>
      <c r="NIZ84" s="5"/>
      <c r="NJA84" s="5"/>
      <c r="NJB84" s="5"/>
      <c r="NJC84" s="5"/>
      <c r="NJD84" s="5"/>
      <c r="NJE84" s="5"/>
      <c r="NJF84" s="5"/>
      <c r="NJG84" s="5"/>
      <c r="NJH84" s="5"/>
      <c r="NJI84" s="5"/>
      <c r="NJJ84" s="5"/>
      <c r="NJK84" s="5"/>
      <c r="NJL84" s="5"/>
      <c r="NJM84" s="5"/>
      <c r="NJN84" s="5"/>
      <c r="NJO84" s="5"/>
      <c r="NJP84" s="5"/>
      <c r="NJQ84" s="5"/>
      <c r="NJR84" s="5"/>
      <c r="NJS84" s="5"/>
      <c r="NJT84" s="5"/>
      <c r="NJU84" s="5"/>
      <c r="NJV84" s="5"/>
      <c r="NJW84" s="5"/>
      <c r="NJX84" s="5"/>
      <c r="NJY84" s="5"/>
      <c r="NJZ84" s="5"/>
      <c r="NKA84" s="5"/>
      <c r="NKB84" s="5"/>
      <c r="NKC84" s="5"/>
      <c r="NKD84" s="5"/>
      <c r="NKE84" s="5"/>
      <c r="NKF84" s="5"/>
      <c r="NKG84" s="5"/>
      <c r="NKH84" s="5"/>
      <c r="NKI84" s="5"/>
      <c r="NKJ84" s="5"/>
      <c r="NKK84" s="5"/>
      <c r="NKL84" s="5"/>
      <c r="NKM84" s="5"/>
      <c r="NKN84" s="5"/>
      <c r="NKO84" s="5"/>
      <c r="NKP84" s="5"/>
      <c r="NKQ84" s="5"/>
      <c r="NKR84" s="5"/>
      <c r="NKS84" s="5"/>
      <c r="NKT84" s="5"/>
      <c r="NKU84" s="5"/>
      <c r="NKV84" s="5"/>
      <c r="NKW84" s="5"/>
      <c r="NKX84" s="5"/>
      <c r="NKY84" s="5"/>
      <c r="NKZ84" s="5"/>
      <c r="NLA84" s="5"/>
      <c r="NLB84" s="5"/>
      <c r="NLC84" s="5"/>
      <c r="NLD84" s="5"/>
      <c r="NLE84" s="5"/>
      <c r="NLF84" s="5"/>
      <c r="NLG84" s="5"/>
      <c r="NLH84" s="5"/>
      <c r="NLI84" s="5"/>
      <c r="NLJ84" s="5"/>
      <c r="NLK84" s="5"/>
      <c r="NLL84" s="5"/>
      <c r="NLM84" s="5"/>
      <c r="NLN84" s="5"/>
      <c r="NLO84" s="5"/>
      <c r="NLP84" s="5"/>
      <c r="NLQ84" s="5"/>
      <c r="NLR84" s="5"/>
      <c r="NLS84" s="5"/>
      <c r="NLT84" s="5"/>
      <c r="NLU84" s="5"/>
      <c r="NLV84" s="5"/>
      <c r="NLW84" s="5"/>
      <c r="NLX84" s="5"/>
      <c r="NLY84" s="5"/>
      <c r="NLZ84" s="5"/>
      <c r="NMA84" s="5"/>
      <c r="NMB84" s="5"/>
      <c r="NMC84" s="5"/>
      <c r="NMD84" s="5"/>
      <c r="NME84" s="5"/>
      <c r="NMF84" s="5"/>
      <c r="NMG84" s="5"/>
      <c r="NMH84" s="5"/>
      <c r="NMI84" s="5"/>
      <c r="NMJ84" s="5"/>
      <c r="NMK84" s="5"/>
      <c r="NML84" s="5"/>
      <c r="NMM84" s="5"/>
      <c r="NMN84" s="5"/>
      <c r="NMO84" s="5"/>
      <c r="NMP84" s="5"/>
      <c r="NMQ84" s="5"/>
      <c r="NMR84" s="5"/>
      <c r="NMS84" s="5"/>
      <c r="NMT84" s="5"/>
      <c r="NMU84" s="5"/>
      <c r="NMV84" s="5"/>
      <c r="NMW84" s="5"/>
      <c r="NMX84" s="5"/>
      <c r="NMY84" s="5"/>
      <c r="NMZ84" s="5"/>
      <c r="NNA84" s="5"/>
      <c r="NNB84" s="5"/>
      <c r="NNC84" s="5"/>
      <c r="NND84" s="5"/>
      <c r="NNE84" s="5"/>
      <c r="NNF84" s="5"/>
      <c r="NNG84" s="5"/>
      <c r="NNH84" s="5"/>
      <c r="NNI84" s="5"/>
      <c r="NNJ84" s="5"/>
      <c r="NNK84" s="5"/>
      <c r="NNL84" s="5"/>
      <c r="NNM84" s="5"/>
      <c r="NNN84" s="5"/>
      <c r="NNO84" s="5"/>
      <c r="NNP84" s="5"/>
      <c r="NNQ84" s="5"/>
      <c r="NNR84" s="5"/>
      <c r="NNS84" s="5"/>
      <c r="NNT84" s="5"/>
      <c r="NNU84" s="5"/>
      <c r="NNV84" s="5"/>
      <c r="NNW84" s="5"/>
      <c r="NNX84" s="5"/>
      <c r="NNY84" s="5"/>
      <c r="NNZ84" s="5"/>
      <c r="NOA84" s="5"/>
      <c r="NOB84" s="5"/>
      <c r="NOC84" s="5"/>
      <c r="NOD84" s="5"/>
      <c r="NOE84" s="5"/>
      <c r="NOF84" s="5"/>
      <c r="NOG84" s="5"/>
      <c r="NOH84" s="5"/>
      <c r="NOI84" s="5"/>
      <c r="NOJ84" s="5"/>
      <c r="NOK84" s="5"/>
      <c r="NOL84" s="5"/>
      <c r="NOM84" s="5"/>
      <c r="NON84" s="5"/>
      <c r="NOO84" s="5"/>
      <c r="NOP84" s="5"/>
      <c r="NOQ84" s="5"/>
      <c r="NOR84" s="5"/>
      <c r="NOS84" s="5"/>
      <c r="NOT84" s="5"/>
      <c r="NOU84" s="5"/>
      <c r="NOV84" s="5"/>
      <c r="NOW84" s="5"/>
      <c r="NOX84" s="5"/>
      <c r="NOY84" s="5"/>
      <c r="NOZ84" s="5"/>
      <c r="NPA84" s="5"/>
      <c r="NPB84" s="5"/>
      <c r="NPC84" s="5"/>
      <c r="NPD84" s="5"/>
      <c r="NPE84" s="5"/>
      <c r="NPF84" s="5"/>
      <c r="NPG84" s="5"/>
      <c r="NPH84" s="5"/>
      <c r="NPI84" s="5"/>
      <c r="NPJ84" s="5"/>
      <c r="NPK84" s="5"/>
      <c r="NPL84" s="5"/>
      <c r="NPM84" s="5"/>
      <c r="NPN84" s="5"/>
      <c r="NPO84" s="5"/>
      <c r="NPP84" s="5"/>
      <c r="NPQ84" s="5"/>
      <c r="NPR84" s="5"/>
      <c r="NPS84" s="5"/>
      <c r="NPT84" s="5"/>
      <c r="NPU84" s="5"/>
      <c r="NPV84" s="5"/>
      <c r="NPW84" s="5"/>
      <c r="NPX84" s="5"/>
      <c r="NPY84" s="5"/>
      <c r="NPZ84" s="5"/>
      <c r="NQA84" s="5"/>
      <c r="NQB84" s="5"/>
      <c r="NQC84" s="5"/>
      <c r="NQD84" s="5"/>
      <c r="NQE84" s="5"/>
      <c r="NQF84" s="5"/>
      <c r="NQG84" s="5"/>
      <c r="NQH84" s="5"/>
      <c r="NQI84" s="5"/>
      <c r="NQJ84" s="5"/>
      <c r="NQK84" s="5"/>
      <c r="NQL84" s="5"/>
      <c r="NQM84" s="5"/>
      <c r="NQN84" s="5"/>
      <c r="NQO84" s="5"/>
      <c r="NQP84" s="5"/>
      <c r="NQQ84" s="5"/>
      <c r="NQR84" s="5"/>
      <c r="NQS84" s="5"/>
      <c r="NQT84" s="5"/>
      <c r="NQU84" s="5"/>
      <c r="NQV84" s="5"/>
      <c r="NQW84" s="5"/>
      <c r="NQX84" s="5"/>
      <c r="NQY84" s="5"/>
      <c r="NQZ84" s="5"/>
      <c r="NRA84" s="5"/>
      <c r="NRB84" s="5"/>
      <c r="NRC84" s="5"/>
      <c r="NRD84" s="5"/>
      <c r="NRE84" s="5"/>
      <c r="NRF84" s="5"/>
      <c r="NRG84" s="5"/>
      <c r="NRH84" s="5"/>
      <c r="NRI84" s="5"/>
      <c r="NRJ84" s="5"/>
      <c r="NRK84" s="5"/>
      <c r="NRL84" s="5"/>
      <c r="NRM84" s="5"/>
      <c r="NRN84" s="5"/>
      <c r="NRO84" s="5"/>
      <c r="NRP84" s="5"/>
      <c r="NRQ84" s="5"/>
      <c r="NRR84" s="5"/>
      <c r="NRS84" s="5"/>
      <c r="NRT84" s="5"/>
      <c r="NRU84" s="5"/>
      <c r="NRV84" s="5"/>
      <c r="NRW84" s="5"/>
      <c r="NRX84" s="5"/>
      <c r="NRY84" s="5"/>
      <c r="NRZ84" s="5"/>
      <c r="NSA84" s="5"/>
      <c r="NSB84" s="5"/>
      <c r="NSC84" s="5"/>
      <c r="NSD84" s="5"/>
      <c r="NSE84" s="5"/>
      <c r="NSF84" s="5"/>
      <c r="NSG84" s="5"/>
      <c r="NSH84" s="5"/>
      <c r="NSI84" s="5"/>
      <c r="NSJ84" s="5"/>
      <c r="NSK84" s="5"/>
      <c r="NSL84" s="5"/>
      <c r="NSM84" s="5"/>
      <c r="NSN84" s="5"/>
      <c r="NSO84" s="5"/>
      <c r="NSP84" s="5"/>
      <c r="NSQ84" s="5"/>
      <c r="NSR84" s="5"/>
      <c r="NSS84" s="5"/>
      <c r="NST84" s="5"/>
      <c r="NSU84" s="5"/>
      <c r="NSV84" s="5"/>
      <c r="NSW84" s="5"/>
      <c r="NSX84" s="5"/>
      <c r="NSY84" s="5"/>
      <c r="NSZ84" s="5"/>
      <c r="NTA84" s="5"/>
      <c r="NTB84" s="5"/>
      <c r="NTC84" s="5"/>
      <c r="NTD84" s="5"/>
      <c r="NTE84" s="5"/>
      <c r="NTF84" s="5"/>
      <c r="NTG84" s="5"/>
      <c r="NTH84" s="5"/>
      <c r="NTI84" s="5"/>
      <c r="NTJ84" s="5"/>
      <c r="NTK84" s="5"/>
      <c r="NTL84" s="5"/>
      <c r="NTM84" s="5"/>
      <c r="NTN84" s="5"/>
      <c r="NTO84" s="5"/>
      <c r="NTP84" s="5"/>
      <c r="NTQ84" s="5"/>
      <c r="NTR84" s="5"/>
      <c r="NTS84" s="5"/>
      <c r="NTT84" s="5"/>
      <c r="NTU84" s="5"/>
      <c r="NTV84" s="5"/>
      <c r="NTW84" s="5"/>
      <c r="NTX84" s="5"/>
      <c r="NTY84" s="5"/>
      <c r="NTZ84" s="5"/>
      <c r="NUA84" s="5"/>
      <c r="NUB84" s="5"/>
      <c r="NUC84" s="5"/>
      <c r="NUD84" s="5"/>
      <c r="NUE84" s="5"/>
      <c r="NUF84" s="5"/>
      <c r="NUG84" s="5"/>
      <c r="NUH84" s="5"/>
      <c r="NUI84" s="5"/>
      <c r="NUJ84" s="5"/>
      <c r="NUK84" s="5"/>
      <c r="NUL84" s="5"/>
      <c r="NUM84" s="5"/>
      <c r="NUN84" s="5"/>
      <c r="NUO84" s="5"/>
      <c r="NUP84" s="5"/>
      <c r="NUQ84" s="5"/>
      <c r="NUR84" s="5"/>
      <c r="NUS84" s="5"/>
      <c r="NUT84" s="5"/>
      <c r="NUU84" s="5"/>
      <c r="NUV84" s="5"/>
      <c r="NUW84" s="5"/>
      <c r="NUX84" s="5"/>
      <c r="NUY84" s="5"/>
      <c r="NUZ84" s="5"/>
      <c r="NVA84" s="5"/>
      <c r="NVB84" s="5"/>
      <c r="NVC84" s="5"/>
      <c r="NVD84" s="5"/>
      <c r="NVE84" s="5"/>
      <c r="NVF84" s="5"/>
      <c r="NVG84" s="5"/>
      <c r="NVH84" s="5"/>
      <c r="NVI84" s="5"/>
      <c r="NVJ84" s="5"/>
      <c r="NVK84" s="5"/>
      <c r="NVL84" s="5"/>
      <c r="NVM84" s="5"/>
      <c r="NVN84" s="5"/>
      <c r="NVO84" s="5"/>
      <c r="NVP84" s="5"/>
      <c r="NVQ84" s="5"/>
      <c r="NVR84" s="5"/>
      <c r="NVS84" s="5"/>
      <c r="NVT84" s="5"/>
      <c r="NVU84" s="5"/>
      <c r="NVV84" s="5"/>
      <c r="NVW84" s="5"/>
      <c r="NVX84" s="5"/>
      <c r="NVY84" s="5"/>
      <c r="NVZ84" s="5"/>
      <c r="NWA84" s="5"/>
      <c r="NWB84" s="5"/>
      <c r="NWC84" s="5"/>
      <c r="NWD84" s="5"/>
      <c r="NWE84" s="5"/>
      <c r="NWF84" s="5"/>
      <c r="NWG84" s="5"/>
      <c r="NWH84" s="5"/>
      <c r="NWI84" s="5"/>
      <c r="NWJ84" s="5"/>
      <c r="NWK84" s="5"/>
      <c r="NWL84" s="5"/>
      <c r="NWM84" s="5"/>
      <c r="NWN84" s="5"/>
      <c r="NWO84" s="5"/>
      <c r="NWP84" s="5"/>
      <c r="NWQ84" s="5"/>
      <c r="NWR84" s="5"/>
      <c r="NWS84" s="5"/>
      <c r="NWT84" s="5"/>
      <c r="NWU84" s="5"/>
      <c r="NWV84" s="5"/>
      <c r="NWW84" s="5"/>
      <c r="NWX84" s="5"/>
      <c r="NWY84" s="5"/>
      <c r="NWZ84" s="5"/>
      <c r="NXA84" s="5"/>
      <c r="NXB84" s="5"/>
      <c r="NXC84" s="5"/>
      <c r="NXD84" s="5"/>
      <c r="NXE84" s="5"/>
      <c r="NXF84" s="5"/>
      <c r="NXG84" s="5"/>
      <c r="NXH84" s="5"/>
      <c r="NXI84" s="5"/>
      <c r="NXJ84" s="5"/>
      <c r="NXK84" s="5"/>
      <c r="NXL84" s="5"/>
      <c r="NXM84" s="5"/>
      <c r="NXN84" s="5"/>
      <c r="NXO84" s="5"/>
      <c r="NXP84" s="5"/>
      <c r="NXQ84" s="5"/>
      <c r="NXR84" s="5"/>
      <c r="NXS84" s="5"/>
      <c r="NXT84" s="5"/>
      <c r="NXU84" s="5"/>
      <c r="NXV84" s="5"/>
      <c r="NXW84" s="5"/>
      <c r="NXX84" s="5"/>
      <c r="NXY84" s="5"/>
      <c r="NXZ84" s="5"/>
      <c r="NYA84" s="5"/>
      <c r="NYB84" s="5"/>
      <c r="NYC84" s="5"/>
      <c r="NYD84" s="5"/>
      <c r="NYE84" s="5"/>
      <c r="NYF84" s="5"/>
      <c r="NYG84" s="5"/>
      <c r="NYH84" s="5"/>
      <c r="NYI84" s="5"/>
      <c r="NYJ84" s="5"/>
      <c r="NYK84" s="5"/>
      <c r="NYL84" s="5"/>
      <c r="NYM84" s="5"/>
      <c r="NYN84" s="5"/>
      <c r="NYO84" s="5"/>
      <c r="NYP84" s="5"/>
      <c r="NYQ84" s="5"/>
      <c r="NYR84" s="5"/>
      <c r="NYS84" s="5"/>
      <c r="NYT84" s="5"/>
      <c r="NYU84" s="5"/>
      <c r="NYV84" s="5"/>
      <c r="NYW84" s="5"/>
      <c r="NYX84" s="5"/>
      <c r="NYY84" s="5"/>
      <c r="NYZ84" s="5"/>
      <c r="NZA84" s="5"/>
      <c r="NZB84" s="5"/>
      <c r="NZC84" s="5"/>
      <c r="NZD84" s="5"/>
      <c r="NZE84" s="5"/>
      <c r="NZF84" s="5"/>
      <c r="NZG84" s="5"/>
      <c r="NZH84" s="5"/>
      <c r="NZI84" s="5"/>
      <c r="NZJ84" s="5"/>
      <c r="NZK84" s="5"/>
      <c r="NZL84" s="5"/>
      <c r="NZM84" s="5"/>
      <c r="NZN84" s="5"/>
      <c r="NZO84" s="5"/>
      <c r="NZP84" s="5"/>
      <c r="NZQ84" s="5"/>
      <c r="NZR84" s="5"/>
      <c r="NZS84" s="5"/>
      <c r="NZT84" s="5"/>
      <c r="NZU84" s="5"/>
      <c r="NZV84" s="5"/>
      <c r="NZW84" s="5"/>
      <c r="NZX84" s="5"/>
      <c r="NZY84" s="5"/>
      <c r="NZZ84" s="5"/>
      <c r="OAA84" s="5"/>
      <c r="OAB84" s="5"/>
      <c r="OAC84" s="5"/>
      <c r="OAD84" s="5"/>
      <c r="OAE84" s="5"/>
      <c r="OAF84" s="5"/>
      <c r="OAG84" s="5"/>
      <c r="OAH84" s="5"/>
      <c r="OAI84" s="5"/>
      <c r="OAJ84" s="5"/>
      <c r="OAK84" s="5"/>
      <c r="OAL84" s="5"/>
      <c r="OAM84" s="5"/>
      <c r="OAN84" s="5"/>
      <c r="OAO84" s="5"/>
      <c r="OAP84" s="5"/>
      <c r="OAQ84" s="5"/>
      <c r="OAR84" s="5"/>
      <c r="OAS84" s="5"/>
      <c r="OAT84" s="5"/>
      <c r="OAU84" s="5"/>
      <c r="OAV84" s="5"/>
      <c r="OAW84" s="5"/>
      <c r="OAX84" s="5"/>
      <c r="OAY84" s="5"/>
      <c r="OAZ84" s="5"/>
      <c r="OBA84" s="5"/>
      <c r="OBB84" s="5"/>
      <c r="OBC84" s="5"/>
      <c r="OBD84" s="5"/>
      <c r="OBE84" s="5"/>
      <c r="OBF84" s="5"/>
      <c r="OBG84" s="5"/>
      <c r="OBH84" s="5"/>
      <c r="OBI84" s="5"/>
      <c r="OBJ84" s="5"/>
      <c r="OBK84" s="5"/>
      <c r="OBL84" s="5"/>
      <c r="OBM84" s="5"/>
      <c r="OBN84" s="5"/>
      <c r="OBO84" s="5"/>
      <c r="OBP84" s="5"/>
      <c r="OBQ84" s="5"/>
      <c r="OBR84" s="5"/>
      <c r="OBS84" s="5"/>
      <c r="OBT84" s="5"/>
      <c r="OBU84" s="5"/>
      <c r="OBV84" s="5"/>
      <c r="OBW84" s="5"/>
      <c r="OBX84" s="5"/>
      <c r="OBY84" s="5"/>
      <c r="OBZ84" s="5"/>
      <c r="OCA84" s="5"/>
      <c r="OCB84" s="5"/>
      <c r="OCC84" s="5"/>
      <c r="OCD84" s="5"/>
      <c r="OCE84" s="5"/>
      <c r="OCF84" s="5"/>
      <c r="OCG84" s="5"/>
      <c r="OCH84" s="5"/>
      <c r="OCI84" s="5"/>
      <c r="OCJ84" s="5"/>
      <c r="OCK84" s="5"/>
      <c r="OCL84" s="5"/>
      <c r="OCM84" s="5"/>
      <c r="OCN84" s="5"/>
      <c r="OCO84" s="5"/>
      <c r="OCP84" s="5"/>
      <c r="OCQ84" s="5"/>
      <c r="OCR84" s="5"/>
      <c r="OCS84" s="5"/>
      <c r="OCT84" s="5"/>
      <c r="OCU84" s="5"/>
      <c r="OCV84" s="5"/>
      <c r="OCW84" s="5"/>
      <c r="OCX84" s="5"/>
      <c r="OCY84" s="5"/>
      <c r="OCZ84" s="5"/>
      <c r="ODA84" s="5"/>
      <c r="ODB84" s="5"/>
      <c r="ODC84" s="5"/>
      <c r="ODD84" s="5"/>
      <c r="ODE84" s="5"/>
      <c r="ODF84" s="5"/>
      <c r="ODG84" s="5"/>
      <c r="ODH84" s="5"/>
      <c r="ODI84" s="5"/>
      <c r="ODJ84" s="5"/>
      <c r="ODK84" s="5"/>
      <c r="ODL84" s="5"/>
      <c r="ODM84" s="5"/>
      <c r="ODN84" s="5"/>
      <c r="ODO84" s="5"/>
      <c r="ODP84" s="5"/>
      <c r="ODQ84" s="5"/>
      <c r="ODR84" s="5"/>
      <c r="ODS84" s="5"/>
      <c r="ODT84" s="5"/>
      <c r="ODU84" s="5"/>
      <c r="ODV84" s="5"/>
      <c r="ODW84" s="5"/>
      <c r="ODX84" s="5"/>
      <c r="ODY84" s="5"/>
      <c r="ODZ84" s="5"/>
      <c r="OEA84" s="5"/>
      <c r="OEB84" s="5"/>
      <c r="OEC84" s="5"/>
      <c r="OED84" s="5"/>
      <c r="OEE84" s="5"/>
      <c r="OEF84" s="5"/>
      <c r="OEG84" s="5"/>
      <c r="OEH84" s="5"/>
      <c r="OEI84" s="5"/>
      <c r="OEJ84" s="5"/>
      <c r="OEK84" s="5"/>
      <c r="OEL84" s="5"/>
      <c r="OEM84" s="5"/>
      <c r="OEN84" s="5"/>
      <c r="OEO84" s="5"/>
      <c r="OEP84" s="5"/>
      <c r="OEQ84" s="5"/>
      <c r="OER84" s="5"/>
      <c r="OES84" s="5"/>
      <c r="OET84" s="5"/>
      <c r="OEU84" s="5"/>
      <c r="OEV84" s="5"/>
      <c r="OEW84" s="5"/>
      <c r="OEX84" s="5"/>
      <c r="OEY84" s="5"/>
      <c r="OEZ84" s="5"/>
      <c r="OFA84" s="5"/>
      <c r="OFB84" s="5"/>
      <c r="OFC84" s="5"/>
      <c r="OFD84" s="5"/>
      <c r="OFE84" s="5"/>
      <c r="OFF84" s="5"/>
      <c r="OFG84" s="5"/>
      <c r="OFH84" s="5"/>
      <c r="OFI84" s="5"/>
      <c r="OFJ84" s="5"/>
      <c r="OFK84" s="5"/>
      <c r="OFL84" s="5"/>
      <c r="OFM84" s="5"/>
      <c r="OFN84" s="5"/>
      <c r="OFO84" s="5"/>
      <c r="OFP84" s="5"/>
      <c r="OFQ84" s="5"/>
      <c r="OFR84" s="5"/>
      <c r="OFS84" s="5"/>
      <c r="OFT84" s="5"/>
      <c r="OFU84" s="5"/>
      <c r="OFV84" s="5"/>
      <c r="OFW84" s="5"/>
      <c r="OFX84" s="5"/>
      <c r="OFY84" s="5"/>
      <c r="OFZ84" s="5"/>
      <c r="OGA84" s="5"/>
      <c r="OGB84" s="5"/>
      <c r="OGC84" s="5"/>
      <c r="OGD84" s="5"/>
      <c r="OGE84" s="5"/>
      <c r="OGF84" s="5"/>
      <c r="OGG84" s="5"/>
      <c r="OGH84" s="5"/>
      <c r="OGI84" s="5"/>
      <c r="OGJ84" s="5"/>
      <c r="OGK84" s="5"/>
      <c r="OGL84" s="5"/>
      <c r="OGM84" s="5"/>
      <c r="OGN84" s="5"/>
      <c r="OGO84" s="5"/>
      <c r="OGP84" s="5"/>
      <c r="OGQ84" s="5"/>
      <c r="OGR84" s="5"/>
      <c r="OGS84" s="5"/>
      <c r="OGT84" s="5"/>
      <c r="OGU84" s="5"/>
      <c r="OGV84" s="5"/>
      <c r="OGW84" s="5"/>
      <c r="OGX84" s="5"/>
      <c r="OGY84" s="5"/>
      <c r="OGZ84" s="5"/>
      <c r="OHA84" s="5"/>
      <c r="OHB84" s="5"/>
      <c r="OHC84" s="5"/>
      <c r="OHD84" s="5"/>
      <c r="OHE84" s="5"/>
      <c r="OHF84" s="5"/>
      <c r="OHG84" s="5"/>
      <c r="OHH84" s="5"/>
      <c r="OHI84" s="5"/>
      <c r="OHJ84" s="5"/>
      <c r="OHK84" s="5"/>
      <c r="OHL84" s="5"/>
      <c r="OHM84" s="5"/>
      <c r="OHN84" s="5"/>
      <c r="OHO84" s="5"/>
      <c r="OHP84" s="5"/>
      <c r="OHQ84" s="5"/>
      <c r="OHR84" s="5"/>
      <c r="OHS84" s="5"/>
      <c r="OHT84" s="5"/>
      <c r="OHU84" s="5"/>
      <c r="OHV84" s="5"/>
      <c r="OHW84" s="5"/>
      <c r="OHX84" s="5"/>
      <c r="OHY84" s="5"/>
      <c r="OHZ84" s="5"/>
      <c r="OIA84" s="5"/>
      <c r="OIB84" s="5"/>
      <c r="OIC84" s="5"/>
      <c r="OID84" s="5"/>
      <c r="OIE84" s="5"/>
      <c r="OIF84" s="5"/>
      <c r="OIG84" s="5"/>
      <c r="OIH84" s="5"/>
      <c r="OII84" s="5"/>
      <c r="OIJ84" s="5"/>
      <c r="OIK84" s="5"/>
      <c r="OIL84" s="5"/>
      <c r="OIM84" s="5"/>
      <c r="OIN84" s="5"/>
      <c r="OIO84" s="5"/>
      <c r="OIP84" s="5"/>
      <c r="OIQ84" s="5"/>
      <c r="OIR84" s="5"/>
      <c r="OIS84" s="5"/>
      <c r="OIT84" s="5"/>
      <c r="OIU84" s="5"/>
      <c r="OIV84" s="5"/>
      <c r="OIW84" s="5"/>
      <c r="OIX84" s="5"/>
      <c r="OIY84" s="5"/>
      <c r="OIZ84" s="5"/>
      <c r="OJA84" s="5"/>
      <c r="OJB84" s="5"/>
      <c r="OJC84" s="5"/>
      <c r="OJD84" s="5"/>
      <c r="OJE84" s="5"/>
      <c r="OJF84" s="5"/>
      <c r="OJG84" s="5"/>
      <c r="OJH84" s="5"/>
      <c r="OJI84" s="5"/>
      <c r="OJJ84" s="5"/>
      <c r="OJK84" s="5"/>
      <c r="OJL84" s="5"/>
      <c r="OJM84" s="5"/>
      <c r="OJN84" s="5"/>
      <c r="OJO84" s="5"/>
      <c r="OJP84" s="5"/>
      <c r="OJQ84" s="5"/>
      <c r="OJR84" s="5"/>
      <c r="OJS84" s="5"/>
      <c r="OJT84" s="5"/>
      <c r="OJU84" s="5"/>
      <c r="OJV84" s="5"/>
      <c r="OJW84" s="5"/>
      <c r="OJX84" s="5"/>
      <c r="OJY84" s="5"/>
      <c r="OJZ84" s="5"/>
      <c r="OKA84" s="5"/>
      <c r="OKB84" s="5"/>
      <c r="OKC84" s="5"/>
      <c r="OKD84" s="5"/>
      <c r="OKE84" s="5"/>
      <c r="OKF84" s="5"/>
      <c r="OKG84" s="5"/>
      <c r="OKH84" s="5"/>
      <c r="OKI84" s="5"/>
      <c r="OKJ84" s="5"/>
      <c r="OKK84" s="5"/>
      <c r="OKL84" s="5"/>
      <c r="OKM84" s="5"/>
      <c r="OKN84" s="5"/>
      <c r="OKO84" s="5"/>
      <c r="OKP84" s="5"/>
      <c r="OKQ84" s="5"/>
      <c r="OKR84" s="5"/>
      <c r="OKS84" s="5"/>
      <c r="OKT84" s="5"/>
      <c r="OKU84" s="5"/>
      <c r="OKV84" s="5"/>
      <c r="OKW84" s="5"/>
      <c r="OKX84" s="5"/>
      <c r="OKY84" s="5"/>
      <c r="OKZ84" s="5"/>
      <c r="OLA84" s="5"/>
      <c r="OLB84" s="5"/>
      <c r="OLC84" s="5"/>
      <c r="OLD84" s="5"/>
      <c r="OLE84" s="5"/>
      <c r="OLF84" s="5"/>
      <c r="OLG84" s="5"/>
      <c r="OLH84" s="5"/>
      <c r="OLI84" s="5"/>
      <c r="OLJ84" s="5"/>
      <c r="OLK84" s="5"/>
      <c r="OLL84" s="5"/>
      <c r="OLM84" s="5"/>
      <c r="OLN84" s="5"/>
      <c r="OLO84" s="5"/>
      <c r="OLP84" s="5"/>
      <c r="OLQ84" s="5"/>
      <c r="OLR84" s="5"/>
      <c r="OLS84" s="5"/>
      <c r="OLT84" s="5"/>
      <c r="OLU84" s="5"/>
      <c r="OLV84" s="5"/>
      <c r="OLW84" s="5"/>
      <c r="OLX84" s="5"/>
      <c r="OLY84" s="5"/>
      <c r="OLZ84" s="5"/>
      <c r="OMA84" s="5"/>
      <c r="OMB84" s="5"/>
      <c r="OMC84" s="5"/>
      <c r="OMD84" s="5"/>
      <c r="OME84" s="5"/>
      <c r="OMF84" s="5"/>
      <c r="OMG84" s="5"/>
      <c r="OMH84" s="5"/>
      <c r="OMI84" s="5"/>
      <c r="OMJ84" s="5"/>
      <c r="OMK84" s="5"/>
      <c r="OML84" s="5"/>
      <c r="OMM84" s="5"/>
      <c r="OMN84" s="5"/>
      <c r="OMO84" s="5"/>
      <c r="OMP84" s="5"/>
      <c r="OMQ84" s="5"/>
      <c r="OMR84" s="5"/>
      <c r="OMS84" s="5"/>
      <c r="OMT84" s="5"/>
      <c r="OMU84" s="5"/>
      <c r="OMV84" s="5"/>
      <c r="OMW84" s="5"/>
      <c r="OMX84" s="5"/>
      <c r="OMY84" s="5"/>
      <c r="OMZ84" s="5"/>
      <c r="ONA84" s="5"/>
      <c r="ONB84" s="5"/>
      <c r="ONC84" s="5"/>
      <c r="OND84" s="5"/>
      <c r="ONE84" s="5"/>
      <c r="ONF84" s="5"/>
      <c r="ONG84" s="5"/>
      <c r="ONH84" s="5"/>
      <c r="ONI84" s="5"/>
      <c r="ONJ84" s="5"/>
      <c r="ONK84" s="5"/>
      <c r="ONL84" s="5"/>
      <c r="ONM84" s="5"/>
      <c r="ONN84" s="5"/>
      <c r="ONO84" s="5"/>
      <c r="ONP84" s="5"/>
      <c r="ONQ84" s="5"/>
      <c r="ONR84" s="5"/>
      <c r="ONS84" s="5"/>
      <c r="ONT84" s="5"/>
      <c r="ONU84" s="5"/>
      <c r="ONV84" s="5"/>
      <c r="ONW84" s="5"/>
      <c r="ONX84" s="5"/>
      <c r="ONY84" s="5"/>
      <c r="ONZ84" s="5"/>
      <c r="OOA84" s="5"/>
      <c r="OOB84" s="5"/>
      <c r="OOC84" s="5"/>
      <c r="OOD84" s="5"/>
      <c r="OOE84" s="5"/>
      <c r="OOF84" s="5"/>
      <c r="OOG84" s="5"/>
      <c r="OOH84" s="5"/>
      <c r="OOI84" s="5"/>
      <c r="OOJ84" s="5"/>
      <c r="OOK84" s="5"/>
      <c r="OOL84" s="5"/>
      <c r="OOM84" s="5"/>
      <c r="OON84" s="5"/>
      <c r="OOO84" s="5"/>
      <c r="OOP84" s="5"/>
      <c r="OOQ84" s="5"/>
      <c r="OOR84" s="5"/>
      <c r="OOS84" s="5"/>
      <c r="OOT84" s="5"/>
      <c r="OOU84" s="5"/>
      <c r="OOV84" s="5"/>
      <c r="OOW84" s="5"/>
      <c r="OOX84" s="5"/>
      <c r="OOY84" s="5"/>
      <c r="OOZ84" s="5"/>
      <c r="OPA84" s="5"/>
      <c r="OPB84" s="5"/>
      <c r="OPC84" s="5"/>
      <c r="OPD84" s="5"/>
      <c r="OPE84" s="5"/>
      <c r="OPF84" s="5"/>
      <c r="OPG84" s="5"/>
      <c r="OPH84" s="5"/>
      <c r="OPI84" s="5"/>
      <c r="OPJ84" s="5"/>
      <c r="OPK84" s="5"/>
      <c r="OPL84" s="5"/>
      <c r="OPM84" s="5"/>
      <c r="OPN84" s="5"/>
      <c r="OPO84" s="5"/>
      <c r="OPP84" s="5"/>
      <c r="OPQ84" s="5"/>
      <c r="OPR84" s="5"/>
      <c r="OPS84" s="5"/>
      <c r="OPT84" s="5"/>
      <c r="OPU84" s="5"/>
      <c r="OPV84" s="5"/>
      <c r="OPW84" s="5"/>
      <c r="OPX84" s="5"/>
      <c r="OPY84" s="5"/>
      <c r="OPZ84" s="5"/>
      <c r="OQA84" s="5"/>
      <c r="OQB84" s="5"/>
      <c r="OQC84" s="5"/>
      <c r="OQD84" s="5"/>
      <c r="OQE84" s="5"/>
      <c r="OQF84" s="5"/>
      <c r="OQG84" s="5"/>
      <c r="OQH84" s="5"/>
      <c r="OQI84" s="5"/>
      <c r="OQJ84" s="5"/>
      <c r="OQK84" s="5"/>
      <c r="OQL84" s="5"/>
      <c r="OQM84" s="5"/>
      <c r="OQN84" s="5"/>
      <c r="OQO84" s="5"/>
      <c r="OQP84" s="5"/>
      <c r="OQQ84" s="5"/>
      <c r="OQR84" s="5"/>
      <c r="OQS84" s="5"/>
      <c r="OQT84" s="5"/>
      <c r="OQU84" s="5"/>
      <c r="OQV84" s="5"/>
      <c r="OQW84" s="5"/>
      <c r="OQX84" s="5"/>
      <c r="OQY84" s="5"/>
      <c r="OQZ84" s="5"/>
      <c r="ORA84" s="5"/>
      <c r="ORB84" s="5"/>
      <c r="ORC84" s="5"/>
      <c r="ORD84" s="5"/>
      <c r="ORE84" s="5"/>
      <c r="ORF84" s="5"/>
      <c r="ORG84" s="5"/>
      <c r="ORH84" s="5"/>
      <c r="ORI84" s="5"/>
      <c r="ORJ84" s="5"/>
      <c r="ORK84" s="5"/>
      <c r="ORL84" s="5"/>
      <c r="ORM84" s="5"/>
      <c r="ORN84" s="5"/>
      <c r="ORO84" s="5"/>
      <c r="ORP84" s="5"/>
      <c r="ORQ84" s="5"/>
      <c r="ORR84" s="5"/>
      <c r="ORS84" s="5"/>
      <c r="ORT84" s="5"/>
      <c r="ORU84" s="5"/>
      <c r="ORV84" s="5"/>
      <c r="ORW84" s="5"/>
      <c r="ORX84" s="5"/>
      <c r="ORY84" s="5"/>
      <c r="ORZ84" s="5"/>
      <c r="OSA84" s="5"/>
      <c r="OSB84" s="5"/>
      <c r="OSC84" s="5"/>
      <c r="OSD84" s="5"/>
      <c r="OSE84" s="5"/>
      <c r="OSF84" s="5"/>
      <c r="OSG84" s="5"/>
      <c r="OSH84" s="5"/>
      <c r="OSI84" s="5"/>
      <c r="OSJ84" s="5"/>
      <c r="OSK84" s="5"/>
      <c r="OSL84" s="5"/>
      <c r="OSM84" s="5"/>
      <c r="OSN84" s="5"/>
      <c r="OSO84" s="5"/>
      <c r="OSP84" s="5"/>
      <c r="OSQ84" s="5"/>
      <c r="OSR84" s="5"/>
      <c r="OSS84" s="5"/>
      <c r="OST84" s="5"/>
      <c r="OSU84" s="5"/>
      <c r="OSV84" s="5"/>
      <c r="OSW84" s="5"/>
      <c r="OSX84" s="5"/>
      <c r="OSY84" s="5"/>
      <c r="OSZ84" s="5"/>
      <c r="OTA84" s="5"/>
      <c r="OTB84" s="5"/>
      <c r="OTC84" s="5"/>
      <c r="OTD84" s="5"/>
      <c r="OTE84" s="5"/>
      <c r="OTF84" s="5"/>
      <c r="OTG84" s="5"/>
      <c r="OTH84" s="5"/>
      <c r="OTI84" s="5"/>
      <c r="OTJ84" s="5"/>
      <c r="OTK84" s="5"/>
      <c r="OTL84" s="5"/>
      <c r="OTM84" s="5"/>
      <c r="OTN84" s="5"/>
      <c r="OTO84" s="5"/>
      <c r="OTP84" s="5"/>
      <c r="OTQ84" s="5"/>
      <c r="OTR84" s="5"/>
      <c r="OTS84" s="5"/>
      <c r="OTT84" s="5"/>
      <c r="OTU84" s="5"/>
      <c r="OTV84" s="5"/>
      <c r="OTW84" s="5"/>
      <c r="OTX84" s="5"/>
      <c r="OTY84" s="5"/>
      <c r="OTZ84" s="5"/>
      <c r="OUA84" s="5"/>
      <c r="OUB84" s="5"/>
      <c r="OUC84" s="5"/>
      <c r="OUD84" s="5"/>
      <c r="OUE84" s="5"/>
      <c r="OUF84" s="5"/>
      <c r="OUG84" s="5"/>
      <c r="OUH84" s="5"/>
      <c r="OUI84" s="5"/>
      <c r="OUJ84" s="5"/>
      <c r="OUK84" s="5"/>
      <c r="OUL84" s="5"/>
      <c r="OUM84" s="5"/>
      <c r="OUN84" s="5"/>
      <c r="OUO84" s="5"/>
      <c r="OUP84" s="5"/>
      <c r="OUQ84" s="5"/>
      <c r="OUR84" s="5"/>
      <c r="OUS84" s="5"/>
      <c r="OUT84" s="5"/>
      <c r="OUU84" s="5"/>
      <c r="OUV84" s="5"/>
      <c r="OUW84" s="5"/>
      <c r="OUX84" s="5"/>
      <c r="OUY84" s="5"/>
      <c r="OUZ84" s="5"/>
      <c r="OVA84" s="5"/>
      <c r="OVB84" s="5"/>
      <c r="OVC84" s="5"/>
      <c r="OVD84" s="5"/>
      <c r="OVE84" s="5"/>
      <c r="OVF84" s="5"/>
      <c r="OVG84" s="5"/>
      <c r="OVH84" s="5"/>
      <c r="OVI84" s="5"/>
      <c r="OVJ84" s="5"/>
      <c r="OVK84" s="5"/>
      <c r="OVL84" s="5"/>
      <c r="OVM84" s="5"/>
      <c r="OVN84" s="5"/>
      <c r="OVO84" s="5"/>
      <c r="OVP84" s="5"/>
      <c r="OVQ84" s="5"/>
      <c r="OVR84" s="5"/>
      <c r="OVS84" s="5"/>
      <c r="OVT84" s="5"/>
      <c r="OVU84" s="5"/>
      <c r="OVV84" s="5"/>
      <c r="OVW84" s="5"/>
      <c r="OVX84" s="5"/>
      <c r="OVY84" s="5"/>
      <c r="OVZ84" s="5"/>
      <c r="OWA84" s="5"/>
      <c r="OWB84" s="5"/>
      <c r="OWC84" s="5"/>
      <c r="OWD84" s="5"/>
      <c r="OWE84" s="5"/>
      <c r="OWF84" s="5"/>
      <c r="OWG84" s="5"/>
      <c r="OWH84" s="5"/>
      <c r="OWI84" s="5"/>
      <c r="OWJ84" s="5"/>
      <c r="OWK84" s="5"/>
      <c r="OWL84" s="5"/>
      <c r="OWM84" s="5"/>
      <c r="OWN84" s="5"/>
      <c r="OWO84" s="5"/>
      <c r="OWP84" s="5"/>
      <c r="OWQ84" s="5"/>
      <c r="OWR84" s="5"/>
      <c r="OWS84" s="5"/>
      <c r="OWT84" s="5"/>
      <c r="OWU84" s="5"/>
      <c r="OWV84" s="5"/>
      <c r="OWW84" s="5"/>
      <c r="OWX84" s="5"/>
      <c r="OWY84" s="5"/>
      <c r="OWZ84" s="5"/>
      <c r="OXA84" s="5"/>
      <c r="OXB84" s="5"/>
      <c r="OXC84" s="5"/>
      <c r="OXD84" s="5"/>
      <c r="OXE84" s="5"/>
      <c r="OXF84" s="5"/>
      <c r="OXG84" s="5"/>
      <c r="OXH84" s="5"/>
      <c r="OXI84" s="5"/>
      <c r="OXJ84" s="5"/>
      <c r="OXK84" s="5"/>
      <c r="OXL84" s="5"/>
      <c r="OXM84" s="5"/>
      <c r="OXN84" s="5"/>
      <c r="OXO84" s="5"/>
      <c r="OXP84" s="5"/>
      <c r="OXQ84" s="5"/>
      <c r="OXR84" s="5"/>
      <c r="OXS84" s="5"/>
      <c r="OXT84" s="5"/>
      <c r="OXU84" s="5"/>
      <c r="OXV84" s="5"/>
      <c r="OXW84" s="5"/>
      <c r="OXX84" s="5"/>
      <c r="OXY84" s="5"/>
      <c r="OXZ84" s="5"/>
      <c r="OYA84" s="5"/>
      <c r="OYB84" s="5"/>
      <c r="OYC84" s="5"/>
      <c r="OYD84" s="5"/>
      <c r="OYE84" s="5"/>
      <c r="OYF84" s="5"/>
      <c r="OYG84" s="5"/>
      <c r="OYH84" s="5"/>
      <c r="OYI84" s="5"/>
      <c r="OYJ84" s="5"/>
      <c r="OYK84" s="5"/>
      <c r="OYL84" s="5"/>
      <c r="OYM84" s="5"/>
      <c r="OYN84" s="5"/>
      <c r="OYO84" s="5"/>
      <c r="OYP84" s="5"/>
      <c r="OYQ84" s="5"/>
      <c r="OYR84" s="5"/>
      <c r="OYS84" s="5"/>
      <c r="OYT84" s="5"/>
      <c r="OYU84" s="5"/>
      <c r="OYV84" s="5"/>
      <c r="OYW84" s="5"/>
      <c r="OYX84" s="5"/>
      <c r="OYY84" s="5"/>
      <c r="OYZ84" s="5"/>
      <c r="OZA84" s="5"/>
      <c r="OZB84" s="5"/>
      <c r="OZC84" s="5"/>
      <c r="OZD84" s="5"/>
      <c r="OZE84" s="5"/>
      <c r="OZF84" s="5"/>
      <c r="OZG84" s="5"/>
      <c r="OZH84" s="5"/>
      <c r="OZI84" s="5"/>
      <c r="OZJ84" s="5"/>
      <c r="OZK84" s="5"/>
      <c r="OZL84" s="5"/>
      <c r="OZM84" s="5"/>
      <c r="OZN84" s="5"/>
      <c r="OZO84" s="5"/>
      <c r="OZP84" s="5"/>
      <c r="OZQ84" s="5"/>
      <c r="OZR84" s="5"/>
      <c r="OZS84" s="5"/>
      <c r="OZT84" s="5"/>
      <c r="OZU84" s="5"/>
      <c r="OZV84" s="5"/>
      <c r="OZW84" s="5"/>
      <c r="OZX84" s="5"/>
      <c r="OZY84" s="5"/>
      <c r="OZZ84" s="5"/>
      <c r="PAA84" s="5"/>
      <c r="PAB84" s="5"/>
      <c r="PAC84" s="5"/>
      <c r="PAD84" s="5"/>
      <c r="PAE84" s="5"/>
      <c r="PAF84" s="5"/>
      <c r="PAG84" s="5"/>
      <c r="PAH84" s="5"/>
      <c r="PAI84" s="5"/>
      <c r="PAJ84" s="5"/>
      <c r="PAK84" s="5"/>
      <c r="PAL84" s="5"/>
      <c r="PAM84" s="5"/>
      <c r="PAN84" s="5"/>
      <c r="PAO84" s="5"/>
      <c r="PAP84" s="5"/>
      <c r="PAQ84" s="5"/>
      <c r="PAR84" s="5"/>
      <c r="PAS84" s="5"/>
      <c r="PAT84" s="5"/>
      <c r="PAU84" s="5"/>
      <c r="PAV84" s="5"/>
      <c r="PAW84" s="5"/>
      <c r="PAX84" s="5"/>
      <c r="PAY84" s="5"/>
      <c r="PAZ84" s="5"/>
      <c r="PBA84" s="5"/>
      <c r="PBB84" s="5"/>
      <c r="PBC84" s="5"/>
      <c r="PBD84" s="5"/>
      <c r="PBE84" s="5"/>
      <c r="PBF84" s="5"/>
      <c r="PBG84" s="5"/>
      <c r="PBH84" s="5"/>
      <c r="PBI84" s="5"/>
      <c r="PBJ84" s="5"/>
      <c r="PBK84" s="5"/>
      <c r="PBL84" s="5"/>
      <c r="PBM84" s="5"/>
      <c r="PBN84" s="5"/>
      <c r="PBO84" s="5"/>
      <c r="PBP84" s="5"/>
      <c r="PBQ84" s="5"/>
      <c r="PBR84" s="5"/>
      <c r="PBS84" s="5"/>
      <c r="PBT84" s="5"/>
      <c r="PBU84" s="5"/>
      <c r="PBV84" s="5"/>
      <c r="PBW84" s="5"/>
      <c r="PBX84" s="5"/>
      <c r="PBY84" s="5"/>
      <c r="PBZ84" s="5"/>
      <c r="PCA84" s="5"/>
      <c r="PCB84" s="5"/>
      <c r="PCC84" s="5"/>
      <c r="PCD84" s="5"/>
      <c r="PCE84" s="5"/>
      <c r="PCF84" s="5"/>
      <c r="PCG84" s="5"/>
      <c r="PCH84" s="5"/>
      <c r="PCI84" s="5"/>
      <c r="PCJ84" s="5"/>
      <c r="PCK84" s="5"/>
      <c r="PCL84" s="5"/>
      <c r="PCM84" s="5"/>
      <c r="PCN84" s="5"/>
      <c r="PCO84" s="5"/>
      <c r="PCP84" s="5"/>
      <c r="PCQ84" s="5"/>
      <c r="PCR84" s="5"/>
      <c r="PCS84" s="5"/>
      <c r="PCT84" s="5"/>
      <c r="PCU84" s="5"/>
      <c r="PCV84" s="5"/>
      <c r="PCW84" s="5"/>
      <c r="PCX84" s="5"/>
      <c r="PCY84" s="5"/>
      <c r="PCZ84" s="5"/>
      <c r="PDA84" s="5"/>
      <c r="PDB84" s="5"/>
      <c r="PDC84" s="5"/>
      <c r="PDD84" s="5"/>
      <c r="PDE84" s="5"/>
      <c r="PDF84" s="5"/>
      <c r="PDG84" s="5"/>
      <c r="PDH84" s="5"/>
      <c r="PDI84" s="5"/>
      <c r="PDJ84" s="5"/>
      <c r="PDK84" s="5"/>
      <c r="PDL84" s="5"/>
      <c r="PDM84" s="5"/>
      <c r="PDN84" s="5"/>
      <c r="PDO84" s="5"/>
      <c r="PDP84" s="5"/>
      <c r="PDQ84" s="5"/>
      <c r="PDR84" s="5"/>
      <c r="PDS84" s="5"/>
      <c r="PDT84" s="5"/>
      <c r="PDU84" s="5"/>
      <c r="PDV84" s="5"/>
      <c r="PDW84" s="5"/>
      <c r="PDX84" s="5"/>
      <c r="PDY84" s="5"/>
      <c r="PDZ84" s="5"/>
      <c r="PEA84" s="5"/>
      <c r="PEB84" s="5"/>
      <c r="PEC84" s="5"/>
      <c r="PED84" s="5"/>
      <c r="PEE84" s="5"/>
      <c r="PEF84" s="5"/>
      <c r="PEG84" s="5"/>
      <c r="PEH84" s="5"/>
      <c r="PEI84" s="5"/>
      <c r="PEJ84" s="5"/>
      <c r="PEK84" s="5"/>
      <c r="PEL84" s="5"/>
      <c r="PEM84" s="5"/>
      <c r="PEN84" s="5"/>
      <c r="PEO84" s="5"/>
      <c r="PEP84" s="5"/>
      <c r="PEQ84" s="5"/>
      <c r="PER84" s="5"/>
      <c r="PES84" s="5"/>
      <c r="PET84" s="5"/>
      <c r="PEU84" s="5"/>
      <c r="PEV84" s="5"/>
      <c r="PEW84" s="5"/>
      <c r="PEX84" s="5"/>
      <c r="PEY84" s="5"/>
      <c r="PEZ84" s="5"/>
      <c r="PFA84" s="5"/>
      <c r="PFB84" s="5"/>
      <c r="PFC84" s="5"/>
      <c r="PFD84" s="5"/>
      <c r="PFE84" s="5"/>
      <c r="PFF84" s="5"/>
      <c r="PFG84" s="5"/>
      <c r="PFH84" s="5"/>
      <c r="PFI84" s="5"/>
      <c r="PFJ84" s="5"/>
      <c r="PFK84" s="5"/>
      <c r="PFL84" s="5"/>
      <c r="PFM84" s="5"/>
      <c r="PFN84" s="5"/>
      <c r="PFO84" s="5"/>
      <c r="PFP84" s="5"/>
      <c r="PFQ84" s="5"/>
      <c r="PFR84" s="5"/>
      <c r="PFS84" s="5"/>
      <c r="PFT84" s="5"/>
      <c r="PFU84" s="5"/>
      <c r="PFV84" s="5"/>
      <c r="PFW84" s="5"/>
      <c r="PFX84" s="5"/>
      <c r="PFY84" s="5"/>
      <c r="PFZ84" s="5"/>
      <c r="PGA84" s="5"/>
      <c r="PGB84" s="5"/>
      <c r="PGC84" s="5"/>
      <c r="PGD84" s="5"/>
      <c r="PGE84" s="5"/>
      <c r="PGF84" s="5"/>
      <c r="PGG84" s="5"/>
      <c r="PGH84" s="5"/>
      <c r="PGI84" s="5"/>
      <c r="PGJ84" s="5"/>
      <c r="PGK84" s="5"/>
      <c r="PGL84" s="5"/>
      <c r="PGM84" s="5"/>
      <c r="PGN84" s="5"/>
      <c r="PGO84" s="5"/>
      <c r="PGP84" s="5"/>
      <c r="PGQ84" s="5"/>
      <c r="PGR84" s="5"/>
      <c r="PGS84" s="5"/>
      <c r="PGT84" s="5"/>
      <c r="PGU84" s="5"/>
      <c r="PGV84" s="5"/>
      <c r="PGW84" s="5"/>
      <c r="PGX84" s="5"/>
      <c r="PGY84" s="5"/>
      <c r="PGZ84" s="5"/>
      <c r="PHA84" s="5"/>
      <c r="PHB84" s="5"/>
      <c r="PHC84" s="5"/>
      <c r="PHD84" s="5"/>
      <c r="PHE84" s="5"/>
      <c r="PHF84" s="5"/>
      <c r="PHG84" s="5"/>
      <c r="PHH84" s="5"/>
      <c r="PHI84" s="5"/>
      <c r="PHJ84" s="5"/>
      <c r="PHK84" s="5"/>
      <c r="PHL84" s="5"/>
      <c r="PHM84" s="5"/>
      <c r="PHN84" s="5"/>
      <c r="PHO84" s="5"/>
      <c r="PHP84" s="5"/>
      <c r="PHQ84" s="5"/>
      <c r="PHR84" s="5"/>
      <c r="PHS84" s="5"/>
      <c r="PHT84" s="5"/>
      <c r="PHU84" s="5"/>
      <c r="PHV84" s="5"/>
      <c r="PHW84" s="5"/>
      <c r="PHX84" s="5"/>
      <c r="PHY84" s="5"/>
      <c r="PHZ84" s="5"/>
      <c r="PIA84" s="5"/>
      <c r="PIB84" s="5"/>
      <c r="PIC84" s="5"/>
      <c r="PID84" s="5"/>
      <c r="PIE84" s="5"/>
      <c r="PIF84" s="5"/>
      <c r="PIG84" s="5"/>
      <c r="PIH84" s="5"/>
      <c r="PII84" s="5"/>
      <c r="PIJ84" s="5"/>
      <c r="PIK84" s="5"/>
      <c r="PIL84" s="5"/>
      <c r="PIM84" s="5"/>
      <c r="PIN84" s="5"/>
      <c r="PIO84" s="5"/>
      <c r="PIP84" s="5"/>
      <c r="PIQ84" s="5"/>
      <c r="PIR84" s="5"/>
      <c r="PIS84" s="5"/>
      <c r="PIT84" s="5"/>
      <c r="PIU84" s="5"/>
      <c r="PIV84" s="5"/>
      <c r="PIW84" s="5"/>
      <c r="PIX84" s="5"/>
      <c r="PIY84" s="5"/>
      <c r="PIZ84" s="5"/>
      <c r="PJA84" s="5"/>
      <c r="PJB84" s="5"/>
      <c r="PJC84" s="5"/>
      <c r="PJD84" s="5"/>
      <c r="PJE84" s="5"/>
      <c r="PJF84" s="5"/>
      <c r="PJG84" s="5"/>
      <c r="PJH84" s="5"/>
      <c r="PJI84" s="5"/>
      <c r="PJJ84" s="5"/>
      <c r="PJK84" s="5"/>
      <c r="PJL84" s="5"/>
      <c r="PJM84" s="5"/>
      <c r="PJN84" s="5"/>
      <c r="PJO84" s="5"/>
      <c r="PJP84" s="5"/>
      <c r="PJQ84" s="5"/>
      <c r="PJR84" s="5"/>
      <c r="PJS84" s="5"/>
      <c r="PJT84" s="5"/>
      <c r="PJU84" s="5"/>
      <c r="PJV84" s="5"/>
      <c r="PJW84" s="5"/>
      <c r="PJX84" s="5"/>
      <c r="PJY84" s="5"/>
      <c r="PJZ84" s="5"/>
      <c r="PKA84" s="5"/>
      <c r="PKB84" s="5"/>
      <c r="PKC84" s="5"/>
      <c r="PKD84" s="5"/>
      <c r="PKE84" s="5"/>
      <c r="PKF84" s="5"/>
      <c r="PKG84" s="5"/>
      <c r="PKH84" s="5"/>
      <c r="PKI84" s="5"/>
      <c r="PKJ84" s="5"/>
      <c r="PKK84" s="5"/>
      <c r="PKL84" s="5"/>
      <c r="PKM84" s="5"/>
      <c r="PKN84" s="5"/>
      <c r="PKO84" s="5"/>
      <c r="PKP84" s="5"/>
      <c r="PKQ84" s="5"/>
      <c r="PKR84" s="5"/>
      <c r="PKS84" s="5"/>
      <c r="PKT84" s="5"/>
      <c r="PKU84" s="5"/>
      <c r="PKV84" s="5"/>
      <c r="PKW84" s="5"/>
      <c r="PKX84" s="5"/>
      <c r="PKY84" s="5"/>
      <c r="PKZ84" s="5"/>
      <c r="PLA84" s="5"/>
      <c r="PLB84" s="5"/>
      <c r="PLC84" s="5"/>
      <c r="PLD84" s="5"/>
      <c r="PLE84" s="5"/>
      <c r="PLF84" s="5"/>
      <c r="PLG84" s="5"/>
      <c r="PLH84" s="5"/>
      <c r="PLI84" s="5"/>
      <c r="PLJ84" s="5"/>
      <c r="PLK84" s="5"/>
      <c r="PLL84" s="5"/>
      <c r="PLM84" s="5"/>
      <c r="PLN84" s="5"/>
      <c r="PLO84" s="5"/>
      <c r="PLP84" s="5"/>
      <c r="PLQ84" s="5"/>
      <c r="PLR84" s="5"/>
      <c r="PLS84" s="5"/>
      <c r="PLT84" s="5"/>
      <c r="PLU84" s="5"/>
      <c r="PLV84" s="5"/>
      <c r="PLW84" s="5"/>
      <c r="PLX84" s="5"/>
      <c r="PLY84" s="5"/>
      <c r="PLZ84" s="5"/>
      <c r="PMA84" s="5"/>
      <c r="PMB84" s="5"/>
      <c r="PMC84" s="5"/>
      <c r="PMD84" s="5"/>
      <c r="PME84" s="5"/>
      <c r="PMF84" s="5"/>
      <c r="PMG84" s="5"/>
      <c r="PMH84" s="5"/>
      <c r="PMI84" s="5"/>
      <c r="PMJ84" s="5"/>
      <c r="PMK84" s="5"/>
      <c r="PML84" s="5"/>
      <c r="PMM84" s="5"/>
      <c r="PMN84" s="5"/>
      <c r="PMO84" s="5"/>
      <c r="PMP84" s="5"/>
      <c r="PMQ84" s="5"/>
      <c r="PMR84" s="5"/>
      <c r="PMS84" s="5"/>
      <c r="PMT84" s="5"/>
      <c r="PMU84" s="5"/>
      <c r="PMV84" s="5"/>
      <c r="PMW84" s="5"/>
      <c r="PMX84" s="5"/>
      <c r="PMY84" s="5"/>
      <c r="PMZ84" s="5"/>
      <c r="PNA84" s="5"/>
      <c r="PNB84" s="5"/>
      <c r="PNC84" s="5"/>
      <c r="PND84" s="5"/>
      <c r="PNE84" s="5"/>
      <c r="PNF84" s="5"/>
      <c r="PNG84" s="5"/>
      <c r="PNH84" s="5"/>
      <c r="PNI84" s="5"/>
      <c r="PNJ84" s="5"/>
      <c r="PNK84" s="5"/>
      <c r="PNL84" s="5"/>
      <c r="PNM84" s="5"/>
      <c r="PNN84" s="5"/>
      <c r="PNO84" s="5"/>
      <c r="PNP84" s="5"/>
      <c r="PNQ84" s="5"/>
      <c r="PNR84" s="5"/>
      <c r="PNS84" s="5"/>
      <c r="PNT84" s="5"/>
      <c r="PNU84" s="5"/>
      <c r="PNV84" s="5"/>
      <c r="PNW84" s="5"/>
      <c r="PNX84" s="5"/>
      <c r="PNY84" s="5"/>
      <c r="PNZ84" s="5"/>
      <c r="POA84" s="5"/>
      <c r="POB84" s="5"/>
      <c r="POC84" s="5"/>
      <c r="POD84" s="5"/>
      <c r="POE84" s="5"/>
      <c r="POF84" s="5"/>
      <c r="POG84" s="5"/>
      <c r="POH84" s="5"/>
      <c r="POI84" s="5"/>
      <c r="POJ84" s="5"/>
      <c r="POK84" s="5"/>
      <c r="POL84" s="5"/>
      <c r="POM84" s="5"/>
      <c r="PON84" s="5"/>
      <c r="POO84" s="5"/>
      <c r="POP84" s="5"/>
      <c r="POQ84" s="5"/>
      <c r="POR84" s="5"/>
      <c r="POS84" s="5"/>
      <c r="POT84" s="5"/>
      <c r="POU84" s="5"/>
      <c r="POV84" s="5"/>
      <c r="POW84" s="5"/>
      <c r="POX84" s="5"/>
      <c r="POY84" s="5"/>
      <c r="POZ84" s="5"/>
      <c r="PPA84" s="5"/>
      <c r="PPB84" s="5"/>
      <c r="PPC84" s="5"/>
      <c r="PPD84" s="5"/>
      <c r="PPE84" s="5"/>
      <c r="PPF84" s="5"/>
      <c r="PPG84" s="5"/>
      <c r="PPH84" s="5"/>
      <c r="PPI84" s="5"/>
      <c r="PPJ84" s="5"/>
      <c r="PPK84" s="5"/>
      <c r="PPL84" s="5"/>
      <c r="PPM84" s="5"/>
      <c r="PPN84" s="5"/>
      <c r="PPO84" s="5"/>
      <c r="PPP84" s="5"/>
      <c r="PPQ84" s="5"/>
      <c r="PPR84" s="5"/>
      <c r="PPS84" s="5"/>
      <c r="PPT84" s="5"/>
      <c r="PPU84" s="5"/>
      <c r="PPV84" s="5"/>
      <c r="PPW84" s="5"/>
      <c r="PPX84" s="5"/>
      <c r="PPY84" s="5"/>
      <c r="PPZ84" s="5"/>
      <c r="PQA84" s="5"/>
      <c r="PQB84" s="5"/>
      <c r="PQC84" s="5"/>
      <c r="PQD84" s="5"/>
      <c r="PQE84" s="5"/>
      <c r="PQF84" s="5"/>
      <c r="PQG84" s="5"/>
      <c r="PQH84" s="5"/>
      <c r="PQI84" s="5"/>
      <c r="PQJ84" s="5"/>
      <c r="PQK84" s="5"/>
      <c r="PQL84" s="5"/>
      <c r="PQM84" s="5"/>
      <c r="PQN84" s="5"/>
      <c r="PQO84" s="5"/>
      <c r="PQP84" s="5"/>
      <c r="PQQ84" s="5"/>
      <c r="PQR84" s="5"/>
      <c r="PQS84" s="5"/>
      <c r="PQT84" s="5"/>
      <c r="PQU84" s="5"/>
      <c r="PQV84" s="5"/>
      <c r="PQW84" s="5"/>
      <c r="PQX84" s="5"/>
      <c r="PQY84" s="5"/>
      <c r="PQZ84" s="5"/>
      <c r="PRA84" s="5"/>
      <c r="PRB84" s="5"/>
      <c r="PRC84" s="5"/>
      <c r="PRD84" s="5"/>
      <c r="PRE84" s="5"/>
      <c r="PRF84" s="5"/>
      <c r="PRG84" s="5"/>
      <c r="PRH84" s="5"/>
      <c r="PRI84" s="5"/>
      <c r="PRJ84" s="5"/>
      <c r="PRK84" s="5"/>
      <c r="PRL84" s="5"/>
      <c r="PRM84" s="5"/>
      <c r="PRN84" s="5"/>
      <c r="PRO84" s="5"/>
      <c r="PRP84" s="5"/>
      <c r="PRQ84" s="5"/>
      <c r="PRR84" s="5"/>
      <c r="PRS84" s="5"/>
      <c r="PRT84" s="5"/>
      <c r="PRU84" s="5"/>
      <c r="PRV84" s="5"/>
      <c r="PRW84" s="5"/>
      <c r="PRX84" s="5"/>
      <c r="PRY84" s="5"/>
      <c r="PRZ84" s="5"/>
      <c r="PSA84" s="5"/>
      <c r="PSB84" s="5"/>
      <c r="PSC84" s="5"/>
      <c r="PSD84" s="5"/>
      <c r="PSE84" s="5"/>
      <c r="PSF84" s="5"/>
      <c r="PSG84" s="5"/>
      <c r="PSH84" s="5"/>
      <c r="PSI84" s="5"/>
      <c r="PSJ84" s="5"/>
      <c r="PSK84" s="5"/>
      <c r="PSL84" s="5"/>
      <c r="PSM84" s="5"/>
      <c r="PSN84" s="5"/>
      <c r="PSO84" s="5"/>
      <c r="PSP84" s="5"/>
      <c r="PSQ84" s="5"/>
      <c r="PSR84" s="5"/>
      <c r="PSS84" s="5"/>
      <c r="PST84" s="5"/>
      <c r="PSU84" s="5"/>
      <c r="PSV84" s="5"/>
      <c r="PSW84" s="5"/>
      <c r="PSX84" s="5"/>
      <c r="PSY84" s="5"/>
      <c r="PSZ84" s="5"/>
      <c r="PTA84" s="5"/>
      <c r="PTB84" s="5"/>
      <c r="PTC84" s="5"/>
      <c r="PTD84" s="5"/>
      <c r="PTE84" s="5"/>
      <c r="PTF84" s="5"/>
      <c r="PTG84" s="5"/>
      <c r="PTH84" s="5"/>
      <c r="PTI84" s="5"/>
      <c r="PTJ84" s="5"/>
      <c r="PTK84" s="5"/>
      <c r="PTL84" s="5"/>
      <c r="PTM84" s="5"/>
      <c r="PTN84" s="5"/>
      <c r="PTO84" s="5"/>
      <c r="PTP84" s="5"/>
      <c r="PTQ84" s="5"/>
      <c r="PTR84" s="5"/>
      <c r="PTS84" s="5"/>
      <c r="PTT84" s="5"/>
      <c r="PTU84" s="5"/>
      <c r="PTV84" s="5"/>
      <c r="PTW84" s="5"/>
      <c r="PTX84" s="5"/>
      <c r="PTY84" s="5"/>
      <c r="PTZ84" s="5"/>
      <c r="PUA84" s="5"/>
      <c r="PUB84" s="5"/>
      <c r="PUC84" s="5"/>
      <c r="PUD84" s="5"/>
      <c r="PUE84" s="5"/>
      <c r="PUF84" s="5"/>
      <c r="PUG84" s="5"/>
      <c r="PUH84" s="5"/>
      <c r="PUI84" s="5"/>
      <c r="PUJ84" s="5"/>
      <c r="PUK84" s="5"/>
      <c r="PUL84" s="5"/>
      <c r="PUM84" s="5"/>
      <c r="PUN84" s="5"/>
      <c r="PUO84" s="5"/>
      <c r="PUP84" s="5"/>
      <c r="PUQ84" s="5"/>
      <c r="PUR84" s="5"/>
      <c r="PUS84" s="5"/>
      <c r="PUT84" s="5"/>
      <c r="PUU84" s="5"/>
      <c r="PUV84" s="5"/>
      <c r="PUW84" s="5"/>
      <c r="PUX84" s="5"/>
      <c r="PUY84" s="5"/>
      <c r="PUZ84" s="5"/>
      <c r="PVA84" s="5"/>
      <c r="PVB84" s="5"/>
      <c r="PVC84" s="5"/>
      <c r="PVD84" s="5"/>
      <c r="PVE84" s="5"/>
      <c r="PVF84" s="5"/>
      <c r="PVG84" s="5"/>
      <c r="PVH84" s="5"/>
      <c r="PVI84" s="5"/>
      <c r="PVJ84" s="5"/>
      <c r="PVK84" s="5"/>
      <c r="PVL84" s="5"/>
      <c r="PVM84" s="5"/>
      <c r="PVN84" s="5"/>
      <c r="PVO84" s="5"/>
      <c r="PVP84" s="5"/>
      <c r="PVQ84" s="5"/>
      <c r="PVR84" s="5"/>
      <c r="PVS84" s="5"/>
      <c r="PVT84" s="5"/>
      <c r="PVU84" s="5"/>
      <c r="PVV84" s="5"/>
      <c r="PVW84" s="5"/>
      <c r="PVX84" s="5"/>
      <c r="PVY84" s="5"/>
      <c r="PVZ84" s="5"/>
      <c r="PWA84" s="5"/>
      <c r="PWB84" s="5"/>
      <c r="PWC84" s="5"/>
      <c r="PWD84" s="5"/>
      <c r="PWE84" s="5"/>
      <c r="PWF84" s="5"/>
      <c r="PWG84" s="5"/>
      <c r="PWH84" s="5"/>
      <c r="PWI84" s="5"/>
      <c r="PWJ84" s="5"/>
      <c r="PWK84" s="5"/>
      <c r="PWL84" s="5"/>
      <c r="PWM84" s="5"/>
      <c r="PWN84" s="5"/>
      <c r="PWO84" s="5"/>
      <c r="PWP84" s="5"/>
      <c r="PWQ84" s="5"/>
      <c r="PWR84" s="5"/>
      <c r="PWS84" s="5"/>
      <c r="PWT84" s="5"/>
      <c r="PWU84" s="5"/>
      <c r="PWV84" s="5"/>
      <c r="PWW84" s="5"/>
      <c r="PWX84" s="5"/>
      <c r="PWY84" s="5"/>
      <c r="PWZ84" s="5"/>
      <c r="PXA84" s="5"/>
      <c r="PXB84" s="5"/>
      <c r="PXC84" s="5"/>
      <c r="PXD84" s="5"/>
      <c r="PXE84" s="5"/>
      <c r="PXF84" s="5"/>
      <c r="PXG84" s="5"/>
      <c r="PXH84" s="5"/>
      <c r="PXI84" s="5"/>
      <c r="PXJ84" s="5"/>
      <c r="PXK84" s="5"/>
      <c r="PXL84" s="5"/>
      <c r="PXM84" s="5"/>
      <c r="PXN84" s="5"/>
      <c r="PXO84" s="5"/>
      <c r="PXP84" s="5"/>
      <c r="PXQ84" s="5"/>
      <c r="PXR84" s="5"/>
      <c r="PXS84" s="5"/>
      <c r="PXT84" s="5"/>
      <c r="PXU84" s="5"/>
      <c r="PXV84" s="5"/>
      <c r="PXW84" s="5"/>
      <c r="PXX84" s="5"/>
      <c r="PXY84" s="5"/>
      <c r="PXZ84" s="5"/>
      <c r="PYA84" s="5"/>
      <c r="PYB84" s="5"/>
      <c r="PYC84" s="5"/>
      <c r="PYD84" s="5"/>
      <c r="PYE84" s="5"/>
      <c r="PYF84" s="5"/>
      <c r="PYG84" s="5"/>
      <c r="PYH84" s="5"/>
      <c r="PYI84" s="5"/>
      <c r="PYJ84" s="5"/>
      <c r="PYK84" s="5"/>
      <c r="PYL84" s="5"/>
      <c r="PYM84" s="5"/>
      <c r="PYN84" s="5"/>
      <c r="PYO84" s="5"/>
      <c r="PYP84" s="5"/>
      <c r="PYQ84" s="5"/>
      <c r="PYR84" s="5"/>
      <c r="PYS84" s="5"/>
      <c r="PYT84" s="5"/>
      <c r="PYU84" s="5"/>
      <c r="PYV84" s="5"/>
      <c r="PYW84" s="5"/>
      <c r="PYX84" s="5"/>
      <c r="PYY84" s="5"/>
      <c r="PYZ84" s="5"/>
      <c r="PZA84" s="5"/>
      <c r="PZB84" s="5"/>
      <c r="PZC84" s="5"/>
      <c r="PZD84" s="5"/>
      <c r="PZE84" s="5"/>
      <c r="PZF84" s="5"/>
      <c r="PZG84" s="5"/>
      <c r="PZH84" s="5"/>
      <c r="PZI84" s="5"/>
      <c r="PZJ84" s="5"/>
      <c r="PZK84" s="5"/>
      <c r="PZL84" s="5"/>
      <c r="PZM84" s="5"/>
      <c r="PZN84" s="5"/>
      <c r="PZO84" s="5"/>
      <c r="PZP84" s="5"/>
      <c r="PZQ84" s="5"/>
      <c r="PZR84" s="5"/>
      <c r="PZS84" s="5"/>
      <c r="PZT84" s="5"/>
      <c r="PZU84" s="5"/>
      <c r="PZV84" s="5"/>
      <c r="PZW84" s="5"/>
      <c r="PZX84" s="5"/>
      <c r="PZY84" s="5"/>
      <c r="PZZ84" s="5"/>
      <c r="QAA84" s="5"/>
      <c r="QAB84" s="5"/>
      <c r="QAC84" s="5"/>
      <c r="QAD84" s="5"/>
      <c r="QAE84" s="5"/>
      <c r="QAF84" s="5"/>
      <c r="QAG84" s="5"/>
      <c r="QAH84" s="5"/>
      <c r="QAI84" s="5"/>
      <c r="QAJ84" s="5"/>
      <c r="QAK84" s="5"/>
      <c r="QAL84" s="5"/>
      <c r="QAM84" s="5"/>
      <c r="QAN84" s="5"/>
      <c r="QAO84" s="5"/>
      <c r="QAP84" s="5"/>
      <c r="QAQ84" s="5"/>
      <c r="QAR84" s="5"/>
      <c r="QAS84" s="5"/>
      <c r="QAT84" s="5"/>
      <c r="QAU84" s="5"/>
      <c r="QAV84" s="5"/>
      <c r="QAW84" s="5"/>
      <c r="QAX84" s="5"/>
      <c r="QAY84" s="5"/>
      <c r="QAZ84" s="5"/>
      <c r="QBA84" s="5"/>
      <c r="QBB84" s="5"/>
      <c r="QBC84" s="5"/>
      <c r="QBD84" s="5"/>
      <c r="QBE84" s="5"/>
      <c r="QBF84" s="5"/>
      <c r="QBG84" s="5"/>
      <c r="QBH84" s="5"/>
      <c r="QBI84" s="5"/>
      <c r="QBJ84" s="5"/>
      <c r="QBK84" s="5"/>
      <c r="QBL84" s="5"/>
      <c r="QBM84" s="5"/>
      <c r="QBN84" s="5"/>
      <c r="QBO84" s="5"/>
      <c r="QBP84" s="5"/>
      <c r="QBQ84" s="5"/>
      <c r="QBR84" s="5"/>
      <c r="QBS84" s="5"/>
      <c r="QBT84" s="5"/>
      <c r="QBU84" s="5"/>
      <c r="QBV84" s="5"/>
      <c r="QBW84" s="5"/>
      <c r="QBX84" s="5"/>
      <c r="QBY84" s="5"/>
      <c r="QBZ84" s="5"/>
      <c r="QCA84" s="5"/>
      <c r="QCB84" s="5"/>
      <c r="QCC84" s="5"/>
      <c r="QCD84" s="5"/>
      <c r="QCE84" s="5"/>
      <c r="QCF84" s="5"/>
      <c r="QCG84" s="5"/>
      <c r="QCH84" s="5"/>
      <c r="QCI84" s="5"/>
      <c r="QCJ84" s="5"/>
      <c r="QCK84" s="5"/>
      <c r="QCL84" s="5"/>
      <c r="QCM84" s="5"/>
      <c r="QCN84" s="5"/>
      <c r="QCO84" s="5"/>
      <c r="QCP84" s="5"/>
      <c r="QCQ84" s="5"/>
      <c r="QCR84" s="5"/>
      <c r="QCS84" s="5"/>
      <c r="QCT84" s="5"/>
      <c r="QCU84" s="5"/>
      <c r="QCV84" s="5"/>
      <c r="QCW84" s="5"/>
      <c r="QCX84" s="5"/>
      <c r="QCY84" s="5"/>
      <c r="QCZ84" s="5"/>
      <c r="QDA84" s="5"/>
      <c r="QDB84" s="5"/>
      <c r="QDC84" s="5"/>
      <c r="QDD84" s="5"/>
      <c r="QDE84" s="5"/>
      <c r="QDF84" s="5"/>
      <c r="QDG84" s="5"/>
      <c r="QDH84" s="5"/>
      <c r="QDI84" s="5"/>
      <c r="QDJ84" s="5"/>
      <c r="QDK84" s="5"/>
      <c r="QDL84" s="5"/>
      <c r="QDM84" s="5"/>
      <c r="QDN84" s="5"/>
      <c r="QDO84" s="5"/>
      <c r="QDP84" s="5"/>
      <c r="QDQ84" s="5"/>
      <c r="QDR84" s="5"/>
      <c r="QDS84" s="5"/>
      <c r="QDT84" s="5"/>
      <c r="QDU84" s="5"/>
      <c r="QDV84" s="5"/>
      <c r="QDW84" s="5"/>
      <c r="QDX84" s="5"/>
      <c r="QDY84" s="5"/>
      <c r="QDZ84" s="5"/>
      <c r="QEA84" s="5"/>
      <c r="QEB84" s="5"/>
      <c r="QEC84" s="5"/>
      <c r="QED84" s="5"/>
      <c r="QEE84" s="5"/>
      <c r="QEF84" s="5"/>
      <c r="QEG84" s="5"/>
      <c r="QEH84" s="5"/>
      <c r="QEI84" s="5"/>
      <c r="QEJ84" s="5"/>
      <c r="QEK84" s="5"/>
      <c r="QEL84" s="5"/>
      <c r="QEM84" s="5"/>
      <c r="QEN84" s="5"/>
      <c r="QEO84" s="5"/>
      <c r="QEP84" s="5"/>
      <c r="QEQ84" s="5"/>
      <c r="QER84" s="5"/>
      <c r="QES84" s="5"/>
      <c r="QET84" s="5"/>
      <c r="QEU84" s="5"/>
      <c r="QEV84" s="5"/>
      <c r="QEW84" s="5"/>
      <c r="QEX84" s="5"/>
      <c r="QEY84" s="5"/>
      <c r="QEZ84" s="5"/>
      <c r="QFA84" s="5"/>
      <c r="QFB84" s="5"/>
      <c r="QFC84" s="5"/>
      <c r="QFD84" s="5"/>
      <c r="QFE84" s="5"/>
      <c r="QFF84" s="5"/>
      <c r="QFG84" s="5"/>
      <c r="QFH84" s="5"/>
      <c r="QFI84" s="5"/>
      <c r="QFJ84" s="5"/>
      <c r="QFK84" s="5"/>
      <c r="QFL84" s="5"/>
      <c r="QFM84" s="5"/>
      <c r="QFN84" s="5"/>
      <c r="QFO84" s="5"/>
      <c r="QFP84" s="5"/>
      <c r="QFQ84" s="5"/>
      <c r="QFR84" s="5"/>
      <c r="QFS84" s="5"/>
      <c r="QFT84" s="5"/>
      <c r="QFU84" s="5"/>
      <c r="QFV84" s="5"/>
      <c r="QFW84" s="5"/>
      <c r="QFX84" s="5"/>
      <c r="QFY84" s="5"/>
      <c r="QFZ84" s="5"/>
      <c r="QGA84" s="5"/>
      <c r="QGB84" s="5"/>
      <c r="QGC84" s="5"/>
      <c r="QGD84" s="5"/>
      <c r="QGE84" s="5"/>
      <c r="QGF84" s="5"/>
      <c r="QGG84" s="5"/>
      <c r="QGH84" s="5"/>
      <c r="QGI84" s="5"/>
      <c r="QGJ84" s="5"/>
      <c r="QGK84" s="5"/>
      <c r="QGL84" s="5"/>
      <c r="QGM84" s="5"/>
      <c r="QGN84" s="5"/>
      <c r="QGO84" s="5"/>
      <c r="QGP84" s="5"/>
      <c r="QGQ84" s="5"/>
      <c r="QGR84" s="5"/>
      <c r="QGS84" s="5"/>
      <c r="QGT84" s="5"/>
      <c r="QGU84" s="5"/>
      <c r="QGV84" s="5"/>
      <c r="QGW84" s="5"/>
      <c r="QGX84" s="5"/>
      <c r="QGY84" s="5"/>
      <c r="QGZ84" s="5"/>
      <c r="QHA84" s="5"/>
      <c r="QHB84" s="5"/>
      <c r="QHC84" s="5"/>
      <c r="QHD84" s="5"/>
      <c r="QHE84" s="5"/>
      <c r="QHF84" s="5"/>
      <c r="QHG84" s="5"/>
      <c r="QHH84" s="5"/>
      <c r="QHI84" s="5"/>
      <c r="QHJ84" s="5"/>
      <c r="QHK84" s="5"/>
      <c r="QHL84" s="5"/>
      <c r="QHM84" s="5"/>
      <c r="QHN84" s="5"/>
      <c r="QHO84" s="5"/>
      <c r="QHP84" s="5"/>
      <c r="QHQ84" s="5"/>
      <c r="QHR84" s="5"/>
      <c r="QHS84" s="5"/>
      <c r="QHT84" s="5"/>
      <c r="QHU84" s="5"/>
      <c r="QHV84" s="5"/>
      <c r="QHW84" s="5"/>
      <c r="QHX84" s="5"/>
      <c r="QHY84" s="5"/>
      <c r="QHZ84" s="5"/>
      <c r="QIA84" s="5"/>
      <c r="QIB84" s="5"/>
      <c r="QIC84" s="5"/>
      <c r="QID84" s="5"/>
      <c r="QIE84" s="5"/>
      <c r="QIF84" s="5"/>
      <c r="QIG84" s="5"/>
      <c r="QIH84" s="5"/>
      <c r="QII84" s="5"/>
      <c r="QIJ84" s="5"/>
      <c r="QIK84" s="5"/>
      <c r="QIL84" s="5"/>
      <c r="QIM84" s="5"/>
      <c r="QIN84" s="5"/>
      <c r="QIO84" s="5"/>
      <c r="QIP84" s="5"/>
      <c r="QIQ84" s="5"/>
      <c r="QIR84" s="5"/>
      <c r="QIS84" s="5"/>
      <c r="QIT84" s="5"/>
      <c r="QIU84" s="5"/>
      <c r="QIV84" s="5"/>
      <c r="QIW84" s="5"/>
      <c r="QIX84" s="5"/>
      <c r="QIY84" s="5"/>
      <c r="QIZ84" s="5"/>
      <c r="QJA84" s="5"/>
      <c r="QJB84" s="5"/>
      <c r="QJC84" s="5"/>
      <c r="QJD84" s="5"/>
      <c r="QJE84" s="5"/>
      <c r="QJF84" s="5"/>
      <c r="QJG84" s="5"/>
      <c r="QJH84" s="5"/>
      <c r="QJI84" s="5"/>
      <c r="QJJ84" s="5"/>
      <c r="QJK84" s="5"/>
      <c r="QJL84" s="5"/>
      <c r="QJM84" s="5"/>
      <c r="QJN84" s="5"/>
      <c r="QJO84" s="5"/>
      <c r="QJP84" s="5"/>
      <c r="QJQ84" s="5"/>
      <c r="QJR84" s="5"/>
      <c r="QJS84" s="5"/>
      <c r="QJT84" s="5"/>
      <c r="QJU84" s="5"/>
      <c r="QJV84" s="5"/>
      <c r="QJW84" s="5"/>
      <c r="QJX84" s="5"/>
      <c r="QJY84" s="5"/>
      <c r="QJZ84" s="5"/>
      <c r="QKA84" s="5"/>
      <c r="QKB84" s="5"/>
      <c r="QKC84" s="5"/>
      <c r="QKD84" s="5"/>
      <c r="QKE84" s="5"/>
      <c r="QKF84" s="5"/>
      <c r="QKG84" s="5"/>
      <c r="QKH84" s="5"/>
      <c r="QKI84" s="5"/>
      <c r="QKJ84" s="5"/>
      <c r="QKK84" s="5"/>
      <c r="QKL84" s="5"/>
      <c r="QKM84" s="5"/>
      <c r="QKN84" s="5"/>
      <c r="QKO84" s="5"/>
      <c r="QKP84" s="5"/>
      <c r="QKQ84" s="5"/>
      <c r="QKR84" s="5"/>
      <c r="QKS84" s="5"/>
      <c r="QKT84" s="5"/>
      <c r="QKU84" s="5"/>
      <c r="QKV84" s="5"/>
      <c r="QKW84" s="5"/>
      <c r="QKX84" s="5"/>
      <c r="QKY84" s="5"/>
      <c r="QKZ84" s="5"/>
      <c r="QLA84" s="5"/>
      <c r="QLB84" s="5"/>
      <c r="QLC84" s="5"/>
      <c r="QLD84" s="5"/>
      <c r="QLE84" s="5"/>
      <c r="QLF84" s="5"/>
      <c r="QLG84" s="5"/>
      <c r="QLH84" s="5"/>
      <c r="QLI84" s="5"/>
      <c r="QLJ84" s="5"/>
      <c r="QLK84" s="5"/>
      <c r="QLL84" s="5"/>
      <c r="QLM84" s="5"/>
      <c r="QLN84" s="5"/>
      <c r="QLO84" s="5"/>
      <c r="QLP84" s="5"/>
      <c r="QLQ84" s="5"/>
      <c r="QLR84" s="5"/>
      <c r="QLS84" s="5"/>
      <c r="QLT84" s="5"/>
      <c r="QLU84" s="5"/>
      <c r="QLV84" s="5"/>
      <c r="QLW84" s="5"/>
      <c r="QLX84" s="5"/>
      <c r="QLY84" s="5"/>
      <c r="QLZ84" s="5"/>
      <c r="QMA84" s="5"/>
      <c r="QMB84" s="5"/>
      <c r="QMC84" s="5"/>
      <c r="QMD84" s="5"/>
      <c r="QME84" s="5"/>
      <c r="QMF84" s="5"/>
      <c r="QMG84" s="5"/>
      <c r="QMH84" s="5"/>
      <c r="QMI84" s="5"/>
      <c r="QMJ84" s="5"/>
      <c r="QMK84" s="5"/>
      <c r="QML84" s="5"/>
      <c r="QMM84" s="5"/>
      <c r="QMN84" s="5"/>
      <c r="QMO84" s="5"/>
      <c r="QMP84" s="5"/>
      <c r="QMQ84" s="5"/>
      <c r="QMR84" s="5"/>
      <c r="QMS84" s="5"/>
      <c r="QMT84" s="5"/>
      <c r="QMU84" s="5"/>
      <c r="QMV84" s="5"/>
      <c r="QMW84" s="5"/>
      <c r="QMX84" s="5"/>
      <c r="QMY84" s="5"/>
      <c r="QMZ84" s="5"/>
      <c r="QNA84" s="5"/>
      <c r="QNB84" s="5"/>
      <c r="QNC84" s="5"/>
      <c r="QND84" s="5"/>
      <c r="QNE84" s="5"/>
      <c r="QNF84" s="5"/>
      <c r="QNG84" s="5"/>
      <c r="QNH84" s="5"/>
      <c r="QNI84" s="5"/>
      <c r="QNJ84" s="5"/>
      <c r="QNK84" s="5"/>
      <c r="QNL84" s="5"/>
      <c r="QNM84" s="5"/>
      <c r="QNN84" s="5"/>
      <c r="QNO84" s="5"/>
      <c r="QNP84" s="5"/>
      <c r="QNQ84" s="5"/>
      <c r="QNR84" s="5"/>
      <c r="QNS84" s="5"/>
      <c r="QNT84" s="5"/>
      <c r="QNU84" s="5"/>
      <c r="QNV84" s="5"/>
      <c r="QNW84" s="5"/>
      <c r="QNX84" s="5"/>
      <c r="QNY84" s="5"/>
      <c r="QNZ84" s="5"/>
      <c r="QOA84" s="5"/>
      <c r="QOB84" s="5"/>
      <c r="QOC84" s="5"/>
      <c r="QOD84" s="5"/>
      <c r="QOE84" s="5"/>
      <c r="QOF84" s="5"/>
      <c r="QOG84" s="5"/>
      <c r="QOH84" s="5"/>
      <c r="QOI84" s="5"/>
      <c r="QOJ84" s="5"/>
      <c r="QOK84" s="5"/>
      <c r="QOL84" s="5"/>
      <c r="QOM84" s="5"/>
      <c r="QON84" s="5"/>
      <c r="QOO84" s="5"/>
      <c r="QOP84" s="5"/>
      <c r="QOQ84" s="5"/>
      <c r="QOR84" s="5"/>
      <c r="QOS84" s="5"/>
      <c r="QOT84" s="5"/>
      <c r="QOU84" s="5"/>
      <c r="QOV84" s="5"/>
      <c r="QOW84" s="5"/>
      <c r="QOX84" s="5"/>
      <c r="QOY84" s="5"/>
      <c r="QOZ84" s="5"/>
      <c r="QPA84" s="5"/>
      <c r="QPB84" s="5"/>
      <c r="QPC84" s="5"/>
      <c r="QPD84" s="5"/>
      <c r="QPE84" s="5"/>
      <c r="QPF84" s="5"/>
      <c r="QPG84" s="5"/>
      <c r="QPH84" s="5"/>
      <c r="QPI84" s="5"/>
      <c r="QPJ84" s="5"/>
      <c r="QPK84" s="5"/>
      <c r="QPL84" s="5"/>
      <c r="QPM84" s="5"/>
      <c r="QPN84" s="5"/>
      <c r="QPO84" s="5"/>
      <c r="QPP84" s="5"/>
      <c r="QPQ84" s="5"/>
      <c r="QPR84" s="5"/>
      <c r="QPS84" s="5"/>
      <c r="QPT84" s="5"/>
      <c r="QPU84" s="5"/>
      <c r="QPV84" s="5"/>
      <c r="QPW84" s="5"/>
      <c r="QPX84" s="5"/>
      <c r="QPY84" s="5"/>
      <c r="QPZ84" s="5"/>
      <c r="QQA84" s="5"/>
      <c r="QQB84" s="5"/>
      <c r="QQC84" s="5"/>
      <c r="QQD84" s="5"/>
      <c r="QQE84" s="5"/>
      <c r="QQF84" s="5"/>
      <c r="QQG84" s="5"/>
      <c r="QQH84" s="5"/>
      <c r="QQI84" s="5"/>
      <c r="QQJ84" s="5"/>
      <c r="QQK84" s="5"/>
      <c r="QQL84" s="5"/>
      <c r="QQM84" s="5"/>
      <c r="QQN84" s="5"/>
      <c r="QQO84" s="5"/>
      <c r="QQP84" s="5"/>
      <c r="QQQ84" s="5"/>
      <c r="QQR84" s="5"/>
      <c r="QQS84" s="5"/>
      <c r="QQT84" s="5"/>
      <c r="QQU84" s="5"/>
      <c r="QQV84" s="5"/>
      <c r="QQW84" s="5"/>
      <c r="QQX84" s="5"/>
      <c r="QQY84" s="5"/>
      <c r="QQZ84" s="5"/>
      <c r="QRA84" s="5"/>
      <c r="QRB84" s="5"/>
      <c r="QRC84" s="5"/>
      <c r="QRD84" s="5"/>
      <c r="QRE84" s="5"/>
      <c r="QRF84" s="5"/>
      <c r="QRG84" s="5"/>
      <c r="QRH84" s="5"/>
      <c r="QRI84" s="5"/>
      <c r="QRJ84" s="5"/>
      <c r="QRK84" s="5"/>
      <c r="QRL84" s="5"/>
      <c r="QRM84" s="5"/>
      <c r="QRN84" s="5"/>
      <c r="QRO84" s="5"/>
      <c r="QRP84" s="5"/>
      <c r="QRQ84" s="5"/>
      <c r="QRR84" s="5"/>
      <c r="QRS84" s="5"/>
      <c r="QRT84" s="5"/>
      <c r="QRU84" s="5"/>
      <c r="QRV84" s="5"/>
      <c r="QRW84" s="5"/>
      <c r="QRX84" s="5"/>
      <c r="QRY84" s="5"/>
      <c r="QRZ84" s="5"/>
      <c r="QSA84" s="5"/>
      <c r="QSB84" s="5"/>
      <c r="QSC84" s="5"/>
      <c r="QSD84" s="5"/>
      <c r="QSE84" s="5"/>
      <c r="QSF84" s="5"/>
      <c r="QSG84" s="5"/>
      <c r="QSH84" s="5"/>
      <c r="QSI84" s="5"/>
      <c r="QSJ84" s="5"/>
      <c r="QSK84" s="5"/>
      <c r="QSL84" s="5"/>
      <c r="QSM84" s="5"/>
      <c r="QSN84" s="5"/>
      <c r="QSO84" s="5"/>
      <c r="QSP84" s="5"/>
      <c r="QSQ84" s="5"/>
      <c r="QSR84" s="5"/>
      <c r="QSS84" s="5"/>
      <c r="QST84" s="5"/>
      <c r="QSU84" s="5"/>
      <c r="QSV84" s="5"/>
      <c r="QSW84" s="5"/>
      <c r="QSX84" s="5"/>
      <c r="QSY84" s="5"/>
      <c r="QSZ84" s="5"/>
      <c r="QTA84" s="5"/>
      <c r="QTB84" s="5"/>
      <c r="QTC84" s="5"/>
      <c r="QTD84" s="5"/>
      <c r="QTE84" s="5"/>
      <c r="QTF84" s="5"/>
      <c r="QTG84" s="5"/>
      <c r="QTH84" s="5"/>
      <c r="QTI84" s="5"/>
      <c r="QTJ84" s="5"/>
      <c r="QTK84" s="5"/>
      <c r="QTL84" s="5"/>
      <c r="QTM84" s="5"/>
      <c r="QTN84" s="5"/>
      <c r="QTO84" s="5"/>
      <c r="QTP84" s="5"/>
      <c r="QTQ84" s="5"/>
      <c r="QTR84" s="5"/>
      <c r="QTS84" s="5"/>
      <c r="QTT84" s="5"/>
      <c r="QTU84" s="5"/>
      <c r="QTV84" s="5"/>
      <c r="QTW84" s="5"/>
      <c r="QTX84" s="5"/>
      <c r="QTY84" s="5"/>
      <c r="QTZ84" s="5"/>
      <c r="QUA84" s="5"/>
      <c r="QUB84" s="5"/>
      <c r="QUC84" s="5"/>
      <c r="QUD84" s="5"/>
      <c r="QUE84" s="5"/>
      <c r="QUF84" s="5"/>
      <c r="QUG84" s="5"/>
      <c r="QUH84" s="5"/>
      <c r="QUI84" s="5"/>
      <c r="QUJ84" s="5"/>
      <c r="QUK84" s="5"/>
      <c r="QUL84" s="5"/>
      <c r="QUM84" s="5"/>
      <c r="QUN84" s="5"/>
      <c r="QUO84" s="5"/>
      <c r="QUP84" s="5"/>
      <c r="QUQ84" s="5"/>
      <c r="QUR84" s="5"/>
      <c r="QUS84" s="5"/>
      <c r="QUT84" s="5"/>
      <c r="QUU84" s="5"/>
      <c r="QUV84" s="5"/>
      <c r="QUW84" s="5"/>
      <c r="QUX84" s="5"/>
      <c r="QUY84" s="5"/>
      <c r="QUZ84" s="5"/>
      <c r="QVA84" s="5"/>
      <c r="QVB84" s="5"/>
      <c r="QVC84" s="5"/>
      <c r="QVD84" s="5"/>
      <c r="QVE84" s="5"/>
      <c r="QVF84" s="5"/>
      <c r="QVG84" s="5"/>
      <c r="QVH84" s="5"/>
      <c r="QVI84" s="5"/>
      <c r="QVJ84" s="5"/>
      <c r="QVK84" s="5"/>
      <c r="QVL84" s="5"/>
      <c r="QVM84" s="5"/>
      <c r="QVN84" s="5"/>
      <c r="QVO84" s="5"/>
      <c r="QVP84" s="5"/>
      <c r="QVQ84" s="5"/>
      <c r="QVR84" s="5"/>
      <c r="QVS84" s="5"/>
      <c r="QVT84" s="5"/>
      <c r="QVU84" s="5"/>
      <c r="QVV84" s="5"/>
      <c r="QVW84" s="5"/>
      <c r="QVX84" s="5"/>
      <c r="QVY84" s="5"/>
      <c r="QVZ84" s="5"/>
      <c r="QWA84" s="5"/>
      <c r="QWB84" s="5"/>
      <c r="QWC84" s="5"/>
      <c r="QWD84" s="5"/>
      <c r="QWE84" s="5"/>
      <c r="QWF84" s="5"/>
      <c r="QWG84" s="5"/>
      <c r="QWH84" s="5"/>
      <c r="QWI84" s="5"/>
      <c r="QWJ84" s="5"/>
      <c r="QWK84" s="5"/>
      <c r="QWL84" s="5"/>
      <c r="QWM84" s="5"/>
      <c r="QWN84" s="5"/>
      <c r="QWO84" s="5"/>
      <c r="QWP84" s="5"/>
      <c r="QWQ84" s="5"/>
      <c r="QWR84" s="5"/>
      <c r="QWS84" s="5"/>
      <c r="QWT84" s="5"/>
      <c r="QWU84" s="5"/>
      <c r="QWV84" s="5"/>
      <c r="QWW84" s="5"/>
      <c r="QWX84" s="5"/>
      <c r="QWY84" s="5"/>
      <c r="QWZ84" s="5"/>
      <c r="QXA84" s="5"/>
      <c r="QXB84" s="5"/>
      <c r="QXC84" s="5"/>
      <c r="QXD84" s="5"/>
      <c r="QXE84" s="5"/>
      <c r="QXF84" s="5"/>
      <c r="QXG84" s="5"/>
      <c r="QXH84" s="5"/>
      <c r="QXI84" s="5"/>
      <c r="QXJ84" s="5"/>
      <c r="QXK84" s="5"/>
      <c r="QXL84" s="5"/>
      <c r="QXM84" s="5"/>
      <c r="QXN84" s="5"/>
      <c r="QXO84" s="5"/>
      <c r="QXP84" s="5"/>
      <c r="QXQ84" s="5"/>
      <c r="QXR84" s="5"/>
      <c r="QXS84" s="5"/>
      <c r="QXT84" s="5"/>
      <c r="QXU84" s="5"/>
      <c r="QXV84" s="5"/>
      <c r="QXW84" s="5"/>
      <c r="QXX84" s="5"/>
      <c r="QXY84" s="5"/>
      <c r="QXZ84" s="5"/>
      <c r="QYA84" s="5"/>
      <c r="QYB84" s="5"/>
      <c r="QYC84" s="5"/>
      <c r="QYD84" s="5"/>
      <c r="QYE84" s="5"/>
      <c r="QYF84" s="5"/>
      <c r="QYG84" s="5"/>
      <c r="QYH84" s="5"/>
      <c r="QYI84" s="5"/>
      <c r="QYJ84" s="5"/>
      <c r="QYK84" s="5"/>
      <c r="QYL84" s="5"/>
      <c r="QYM84" s="5"/>
      <c r="QYN84" s="5"/>
      <c r="QYO84" s="5"/>
      <c r="QYP84" s="5"/>
      <c r="QYQ84" s="5"/>
      <c r="QYR84" s="5"/>
      <c r="QYS84" s="5"/>
      <c r="QYT84" s="5"/>
      <c r="QYU84" s="5"/>
      <c r="QYV84" s="5"/>
      <c r="QYW84" s="5"/>
      <c r="QYX84" s="5"/>
      <c r="QYY84" s="5"/>
      <c r="QYZ84" s="5"/>
      <c r="QZA84" s="5"/>
      <c r="QZB84" s="5"/>
      <c r="QZC84" s="5"/>
      <c r="QZD84" s="5"/>
      <c r="QZE84" s="5"/>
      <c r="QZF84" s="5"/>
      <c r="QZG84" s="5"/>
      <c r="QZH84" s="5"/>
      <c r="QZI84" s="5"/>
      <c r="QZJ84" s="5"/>
      <c r="QZK84" s="5"/>
      <c r="QZL84" s="5"/>
      <c r="QZM84" s="5"/>
      <c r="QZN84" s="5"/>
      <c r="QZO84" s="5"/>
      <c r="QZP84" s="5"/>
      <c r="QZQ84" s="5"/>
      <c r="QZR84" s="5"/>
      <c r="QZS84" s="5"/>
      <c r="QZT84" s="5"/>
      <c r="QZU84" s="5"/>
      <c r="QZV84" s="5"/>
      <c r="QZW84" s="5"/>
      <c r="QZX84" s="5"/>
      <c r="QZY84" s="5"/>
      <c r="QZZ84" s="5"/>
      <c r="RAA84" s="5"/>
      <c r="RAB84" s="5"/>
      <c r="RAC84" s="5"/>
      <c r="RAD84" s="5"/>
      <c r="RAE84" s="5"/>
      <c r="RAF84" s="5"/>
      <c r="RAG84" s="5"/>
      <c r="RAH84" s="5"/>
      <c r="RAI84" s="5"/>
      <c r="RAJ84" s="5"/>
      <c r="RAK84" s="5"/>
      <c r="RAL84" s="5"/>
      <c r="RAM84" s="5"/>
      <c r="RAN84" s="5"/>
      <c r="RAO84" s="5"/>
      <c r="RAP84" s="5"/>
      <c r="RAQ84" s="5"/>
      <c r="RAR84" s="5"/>
      <c r="RAS84" s="5"/>
      <c r="RAT84" s="5"/>
      <c r="RAU84" s="5"/>
      <c r="RAV84" s="5"/>
      <c r="RAW84" s="5"/>
      <c r="RAX84" s="5"/>
      <c r="RAY84" s="5"/>
      <c r="RAZ84" s="5"/>
      <c r="RBA84" s="5"/>
      <c r="RBB84" s="5"/>
      <c r="RBC84" s="5"/>
      <c r="RBD84" s="5"/>
      <c r="RBE84" s="5"/>
      <c r="RBF84" s="5"/>
      <c r="RBG84" s="5"/>
      <c r="RBH84" s="5"/>
      <c r="RBI84" s="5"/>
      <c r="RBJ84" s="5"/>
      <c r="RBK84" s="5"/>
      <c r="RBL84" s="5"/>
      <c r="RBM84" s="5"/>
      <c r="RBN84" s="5"/>
      <c r="RBO84" s="5"/>
      <c r="RBP84" s="5"/>
      <c r="RBQ84" s="5"/>
      <c r="RBR84" s="5"/>
      <c r="RBS84" s="5"/>
      <c r="RBT84" s="5"/>
      <c r="RBU84" s="5"/>
      <c r="RBV84" s="5"/>
      <c r="RBW84" s="5"/>
      <c r="RBX84" s="5"/>
      <c r="RBY84" s="5"/>
      <c r="RBZ84" s="5"/>
      <c r="RCA84" s="5"/>
      <c r="RCB84" s="5"/>
      <c r="RCC84" s="5"/>
      <c r="RCD84" s="5"/>
      <c r="RCE84" s="5"/>
      <c r="RCF84" s="5"/>
      <c r="RCG84" s="5"/>
      <c r="RCH84" s="5"/>
      <c r="RCI84" s="5"/>
      <c r="RCJ84" s="5"/>
      <c r="RCK84" s="5"/>
      <c r="RCL84" s="5"/>
      <c r="RCM84" s="5"/>
      <c r="RCN84" s="5"/>
      <c r="RCO84" s="5"/>
      <c r="RCP84" s="5"/>
      <c r="RCQ84" s="5"/>
      <c r="RCR84" s="5"/>
      <c r="RCS84" s="5"/>
      <c r="RCT84" s="5"/>
      <c r="RCU84" s="5"/>
      <c r="RCV84" s="5"/>
      <c r="RCW84" s="5"/>
      <c r="RCX84" s="5"/>
      <c r="RCY84" s="5"/>
      <c r="RCZ84" s="5"/>
      <c r="RDA84" s="5"/>
      <c r="RDB84" s="5"/>
      <c r="RDC84" s="5"/>
      <c r="RDD84" s="5"/>
      <c r="RDE84" s="5"/>
      <c r="RDF84" s="5"/>
      <c r="RDG84" s="5"/>
      <c r="RDH84" s="5"/>
      <c r="RDI84" s="5"/>
      <c r="RDJ84" s="5"/>
      <c r="RDK84" s="5"/>
      <c r="RDL84" s="5"/>
      <c r="RDM84" s="5"/>
      <c r="RDN84" s="5"/>
      <c r="RDO84" s="5"/>
      <c r="RDP84" s="5"/>
      <c r="RDQ84" s="5"/>
      <c r="RDR84" s="5"/>
      <c r="RDS84" s="5"/>
      <c r="RDT84" s="5"/>
      <c r="RDU84" s="5"/>
      <c r="RDV84" s="5"/>
      <c r="RDW84" s="5"/>
      <c r="RDX84" s="5"/>
      <c r="RDY84" s="5"/>
      <c r="RDZ84" s="5"/>
      <c r="REA84" s="5"/>
      <c r="REB84" s="5"/>
      <c r="REC84" s="5"/>
      <c r="RED84" s="5"/>
      <c r="REE84" s="5"/>
      <c r="REF84" s="5"/>
      <c r="REG84" s="5"/>
      <c r="REH84" s="5"/>
      <c r="REI84" s="5"/>
      <c r="REJ84" s="5"/>
      <c r="REK84" s="5"/>
      <c r="REL84" s="5"/>
      <c r="REM84" s="5"/>
      <c r="REN84" s="5"/>
      <c r="REO84" s="5"/>
      <c r="REP84" s="5"/>
      <c r="REQ84" s="5"/>
      <c r="RER84" s="5"/>
      <c r="RES84" s="5"/>
      <c r="RET84" s="5"/>
      <c r="REU84" s="5"/>
      <c r="REV84" s="5"/>
      <c r="REW84" s="5"/>
      <c r="REX84" s="5"/>
      <c r="REY84" s="5"/>
      <c r="REZ84" s="5"/>
      <c r="RFA84" s="5"/>
      <c r="RFB84" s="5"/>
      <c r="RFC84" s="5"/>
      <c r="RFD84" s="5"/>
      <c r="RFE84" s="5"/>
      <c r="RFF84" s="5"/>
      <c r="RFG84" s="5"/>
      <c r="RFH84" s="5"/>
      <c r="RFI84" s="5"/>
      <c r="RFJ84" s="5"/>
      <c r="RFK84" s="5"/>
      <c r="RFL84" s="5"/>
      <c r="RFM84" s="5"/>
      <c r="RFN84" s="5"/>
      <c r="RFO84" s="5"/>
      <c r="RFP84" s="5"/>
      <c r="RFQ84" s="5"/>
      <c r="RFR84" s="5"/>
      <c r="RFS84" s="5"/>
      <c r="RFT84" s="5"/>
      <c r="RFU84" s="5"/>
      <c r="RFV84" s="5"/>
      <c r="RFW84" s="5"/>
      <c r="RFX84" s="5"/>
      <c r="RFY84" s="5"/>
      <c r="RFZ84" s="5"/>
      <c r="RGA84" s="5"/>
      <c r="RGB84" s="5"/>
      <c r="RGC84" s="5"/>
      <c r="RGD84" s="5"/>
      <c r="RGE84" s="5"/>
      <c r="RGF84" s="5"/>
      <c r="RGG84" s="5"/>
      <c r="RGH84" s="5"/>
      <c r="RGI84" s="5"/>
      <c r="RGJ84" s="5"/>
      <c r="RGK84" s="5"/>
      <c r="RGL84" s="5"/>
      <c r="RGM84" s="5"/>
      <c r="RGN84" s="5"/>
      <c r="RGO84" s="5"/>
      <c r="RGP84" s="5"/>
      <c r="RGQ84" s="5"/>
      <c r="RGR84" s="5"/>
      <c r="RGS84" s="5"/>
      <c r="RGT84" s="5"/>
      <c r="RGU84" s="5"/>
      <c r="RGV84" s="5"/>
      <c r="RGW84" s="5"/>
      <c r="RGX84" s="5"/>
      <c r="RGY84" s="5"/>
      <c r="RGZ84" s="5"/>
      <c r="RHA84" s="5"/>
      <c r="RHB84" s="5"/>
      <c r="RHC84" s="5"/>
      <c r="RHD84" s="5"/>
      <c r="RHE84" s="5"/>
      <c r="RHF84" s="5"/>
      <c r="RHG84" s="5"/>
      <c r="RHH84" s="5"/>
      <c r="RHI84" s="5"/>
      <c r="RHJ84" s="5"/>
      <c r="RHK84" s="5"/>
      <c r="RHL84" s="5"/>
      <c r="RHM84" s="5"/>
      <c r="RHN84" s="5"/>
      <c r="RHO84" s="5"/>
      <c r="RHP84" s="5"/>
      <c r="RHQ84" s="5"/>
      <c r="RHR84" s="5"/>
      <c r="RHS84" s="5"/>
      <c r="RHT84" s="5"/>
      <c r="RHU84" s="5"/>
      <c r="RHV84" s="5"/>
      <c r="RHW84" s="5"/>
      <c r="RHX84" s="5"/>
      <c r="RHY84" s="5"/>
      <c r="RHZ84" s="5"/>
      <c r="RIA84" s="5"/>
      <c r="RIB84" s="5"/>
      <c r="RIC84" s="5"/>
      <c r="RID84" s="5"/>
      <c r="RIE84" s="5"/>
      <c r="RIF84" s="5"/>
      <c r="RIG84" s="5"/>
      <c r="RIH84" s="5"/>
      <c r="RII84" s="5"/>
      <c r="RIJ84" s="5"/>
      <c r="RIK84" s="5"/>
      <c r="RIL84" s="5"/>
      <c r="RIM84" s="5"/>
      <c r="RIN84" s="5"/>
      <c r="RIO84" s="5"/>
      <c r="RIP84" s="5"/>
      <c r="RIQ84" s="5"/>
      <c r="RIR84" s="5"/>
      <c r="RIS84" s="5"/>
      <c r="RIT84" s="5"/>
      <c r="RIU84" s="5"/>
      <c r="RIV84" s="5"/>
      <c r="RIW84" s="5"/>
      <c r="RIX84" s="5"/>
      <c r="RIY84" s="5"/>
      <c r="RIZ84" s="5"/>
      <c r="RJA84" s="5"/>
      <c r="RJB84" s="5"/>
      <c r="RJC84" s="5"/>
      <c r="RJD84" s="5"/>
      <c r="RJE84" s="5"/>
      <c r="RJF84" s="5"/>
      <c r="RJG84" s="5"/>
      <c r="RJH84" s="5"/>
      <c r="RJI84" s="5"/>
      <c r="RJJ84" s="5"/>
      <c r="RJK84" s="5"/>
      <c r="RJL84" s="5"/>
      <c r="RJM84" s="5"/>
      <c r="RJN84" s="5"/>
      <c r="RJO84" s="5"/>
      <c r="RJP84" s="5"/>
      <c r="RJQ84" s="5"/>
      <c r="RJR84" s="5"/>
      <c r="RJS84" s="5"/>
      <c r="RJT84" s="5"/>
      <c r="RJU84" s="5"/>
      <c r="RJV84" s="5"/>
      <c r="RJW84" s="5"/>
      <c r="RJX84" s="5"/>
      <c r="RJY84" s="5"/>
      <c r="RJZ84" s="5"/>
      <c r="RKA84" s="5"/>
      <c r="RKB84" s="5"/>
      <c r="RKC84" s="5"/>
      <c r="RKD84" s="5"/>
      <c r="RKE84" s="5"/>
      <c r="RKF84" s="5"/>
      <c r="RKG84" s="5"/>
      <c r="RKH84" s="5"/>
      <c r="RKI84" s="5"/>
      <c r="RKJ84" s="5"/>
      <c r="RKK84" s="5"/>
      <c r="RKL84" s="5"/>
      <c r="RKM84" s="5"/>
      <c r="RKN84" s="5"/>
      <c r="RKO84" s="5"/>
      <c r="RKP84" s="5"/>
      <c r="RKQ84" s="5"/>
      <c r="RKR84" s="5"/>
      <c r="RKS84" s="5"/>
      <c r="RKT84" s="5"/>
      <c r="RKU84" s="5"/>
      <c r="RKV84" s="5"/>
      <c r="RKW84" s="5"/>
      <c r="RKX84" s="5"/>
      <c r="RKY84" s="5"/>
      <c r="RKZ84" s="5"/>
      <c r="RLA84" s="5"/>
      <c r="RLB84" s="5"/>
      <c r="RLC84" s="5"/>
      <c r="RLD84" s="5"/>
      <c r="RLE84" s="5"/>
      <c r="RLF84" s="5"/>
      <c r="RLG84" s="5"/>
      <c r="RLH84" s="5"/>
      <c r="RLI84" s="5"/>
      <c r="RLJ84" s="5"/>
      <c r="RLK84" s="5"/>
      <c r="RLL84" s="5"/>
      <c r="RLM84" s="5"/>
      <c r="RLN84" s="5"/>
      <c r="RLO84" s="5"/>
      <c r="RLP84" s="5"/>
      <c r="RLQ84" s="5"/>
      <c r="RLR84" s="5"/>
      <c r="RLS84" s="5"/>
      <c r="RLT84" s="5"/>
      <c r="RLU84" s="5"/>
      <c r="RLV84" s="5"/>
      <c r="RLW84" s="5"/>
      <c r="RLX84" s="5"/>
      <c r="RLY84" s="5"/>
      <c r="RLZ84" s="5"/>
      <c r="RMA84" s="5"/>
      <c r="RMB84" s="5"/>
      <c r="RMC84" s="5"/>
      <c r="RMD84" s="5"/>
      <c r="RME84" s="5"/>
      <c r="RMF84" s="5"/>
      <c r="RMG84" s="5"/>
      <c r="RMH84" s="5"/>
      <c r="RMI84" s="5"/>
      <c r="RMJ84" s="5"/>
      <c r="RMK84" s="5"/>
      <c r="RML84" s="5"/>
      <c r="RMM84" s="5"/>
      <c r="RMN84" s="5"/>
      <c r="RMO84" s="5"/>
      <c r="RMP84" s="5"/>
      <c r="RMQ84" s="5"/>
      <c r="RMR84" s="5"/>
      <c r="RMS84" s="5"/>
      <c r="RMT84" s="5"/>
      <c r="RMU84" s="5"/>
      <c r="RMV84" s="5"/>
      <c r="RMW84" s="5"/>
      <c r="RMX84" s="5"/>
      <c r="RMY84" s="5"/>
      <c r="RMZ84" s="5"/>
      <c r="RNA84" s="5"/>
      <c r="RNB84" s="5"/>
      <c r="RNC84" s="5"/>
      <c r="RND84" s="5"/>
      <c r="RNE84" s="5"/>
      <c r="RNF84" s="5"/>
      <c r="RNG84" s="5"/>
      <c r="RNH84" s="5"/>
      <c r="RNI84" s="5"/>
      <c r="RNJ84" s="5"/>
      <c r="RNK84" s="5"/>
      <c r="RNL84" s="5"/>
      <c r="RNM84" s="5"/>
      <c r="RNN84" s="5"/>
      <c r="RNO84" s="5"/>
      <c r="RNP84" s="5"/>
      <c r="RNQ84" s="5"/>
      <c r="RNR84" s="5"/>
      <c r="RNS84" s="5"/>
      <c r="RNT84" s="5"/>
      <c r="RNU84" s="5"/>
      <c r="RNV84" s="5"/>
      <c r="RNW84" s="5"/>
      <c r="RNX84" s="5"/>
      <c r="RNY84" s="5"/>
      <c r="RNZ84" s="5"/>
      <c r="ROA84" s="5"/>
      <c r="ROB84" s="5"/>
      <c r="ROC84" s="5"/>
      <c r="ROD84" s="5"/>
      <c r="ROE84" s="5"/>
      <c r="ROF84" s="5"/>
      <c r="ROG84" s="5"/>
      <c r="ROH84" s="5"/>
      <c r="ROI84" s="5"/>
      <c r="ROJ84" s="5"/>
      <c r="ROK84" s="5"/>
      <c r="ROL84" s="5"/>
      <c r="ROM84" s="5"/>
      <c r="RON84" s="5"/>
      <c r="ROO84" s="5"/>
      <c r="ROP84" s="5"/>
      <c r="ROQ84" s="5"/>
      <c r="ROR84" s="5"/>
      <c r="ROS84" s="5"/>
      <c r="ROT84" s="5"/>
      <c r="ROU84" s="5"/>
      <c r="ROV84" s="5"/>
      <c r="ROW84" s="5"/>
      <c r="ROX84" s="5"/>
      <c r="ROY84" s="5"/>
      <c r="ROZ84" s="5"/>
      <c r="RPA84" s="5"/>
      <c r="RPB84" s="5"/>
      <c r="RPC84" s="5"/>
      <c r="RPD84" s="5"/>
      <c r="RPE84" s="5"/>
      <c r="RPF84" s="5"/>
      <c r="RPG84" s="5"/>
      <c r="RPH84" s="5"/>
      <c r="RPI84" s="5"/>
      <c r="RPJ84" s="5"/>
      <c r="RPK84" s="5"/>
      <c r="RPL84" s="5"/>
      <c r="RPM84" s="5"/>
      <c r="RPN84" s="5"/>
      <c r="RPO84" s="5"/>
      <c r="RPP84" s="5"/>
      <c r="RPQ84" s="5"/>
      <c r="RPR84" s="5"/>
      <c r="RPS84" s="5"/>
      <c r="RPT84" s="5"/>
      <c r="RPU84" s="5"/>
      <c r="RPV84" s="5"/>
      <c r="RPW84" s="5"/>
      <c r="RPX84" s="5"/>
      <c r="RPY84" s="5"/>
      <c r="RPZ84" s="5"/>
      <c r="RQA84" s="5"/>
      <c r="RQB84" s="5"/>
      <c r="RQC84" s="5"/>
      <c r="RQD84" s="5"/>
      <c r="RQE84" s="5"/>
      <c r="RQF84" s="5"/>
      <c r="RQG84" s="5"/>
      <c r="RQH84" s="5"/>
      <c r="RQI84" s="5"/>
      <c r="RQJ84" s="5"/>
      <c r="RQK84" s="5"/>
      <c r="RQL84" s="5"/>
      <c r="RQM84" s="5"/>
      <c r="RQN84" s="5"/>
      <c r="RQO84" s="5"/>
      <c r="RQP84" s="5"/>
      <c r="RQQ84" s="5"/>
      <c r="RQR84" s="5"/>
      <c r="RQS84" s="5"/>
      <c r="RQT84" s="5"/>
      <c r="RQU84" s="5"/>
      <c r="RQV84" s="5"/>
      <c r="RQW84" s="5"/>
      <c r="RQX84" s="5"/>
      <c r="RQY84" s="5"/>
      <c r="RQZ84" s="5"/>
      <c r="RRA84" s="5"/>
      <c r="RRB84" s="5"/>
      <c r="RRC84" s="5"/>
      <c r="RRD84" s="5"/>
      <c r="RRE84" s="5"/>
      <c r="RRF84" s="5"/>
      <c r="RRG84" s="5"/>
      <c r="RRH84" s="5"/>
      <c r="RRI84" s="5"/>
      <c r="RRJ84" s="5"/>
      <c r="RRK84" s="5"/>
      <c r="RRL84" s="5"/>
      <c r="RRM84" s="5"/>
      <c r="RRN84" s="5"/>
      <c r="RRO84" s="5"/>
      <c r="RRP84" s="5"/>
      <c r="RRQ84" s="5"/>
      <c r="RRR84" s="5"/>
      <c r="RRS84" s="5"/>
      <c r="RRT84" s="5"/>
      <c r="RRU84" s="5"/>
      <c r="RRV84" s="5"/>
      <c r="RRW84" s="5"/>
      <c r="RRX84" s="5"/>
      <c r="RRY84" s="5"/>
      <c r="RRZ84" s="5"/>
      <c r="RSA84" s="5"/>
      <c r="RSB84" s="5"/>
      <c r="RSC84" s="5"/>
      <c r="RSD84" s="5"/>
      <c r="RSE84" s="5"/>
      <c r="RSF84" s="5"/>
      <c r="RSG84" s="5"/>
      <c r="RSH84" s="5"/>
      <c r="RSI84" s="5"/>
      <c r="RSJ84" s="5"/>
      <c r="RSK84" s="5"/>
      <c r="RSL84" s="5"/>
      <c r="RSM84" s="5"/>
      <c r="RSN84" s="5"/>
      <c r="RSO84" s="5"/>
      <c r="RSP84" s="5"/>
      <c r="RSQ84" s="5"/>
      <c r="RSR84" s="5"/>
      <c r="RSS84" s="5"/>
      <c r="RST84" s="5"/>
      <c r="RSU84" s="5"/>
      <c r="RSV84" s="5"/>
      <c r="RSW84" s="5"/>
      <c r="RSX84" s="5"/>
      <c r="RSY84" s="5"/>
      <c r="RSZ84" s="5"/>
      <c r="RTA84" s="5"/>
      <c r="RTB84" s="5"/>
      <c r="RTC84" s="5"/>
      <c r="RTD84" s="5"/>
      <c r="RTE84" s="5"/>
      <c r="RTF84" s="5"/>
      <c r="RTG84" s="5"/>
      <c r="RTH84" s="5"/>
      <c r="RTI84" s="5"/>
      <c r="RTJ84" s="5"/>
      <c r="RTK84" s="5"/>
      <c r="RTL84" s="5"/>
      <c r="RTM84" s="5"/>
      <c r="RTN84" s="5"/>
      <c r="RTO84" s="5"/>
      <c r="RTP84" s="5"/>
      <c r="RTQ84" s="5"/>
      <c r="RTR84" s="5"/>
      <c r="RTS84" s="5"/>
      <c r="RTT84" s="5"/>
      <c r="RTU84" s="5"/>
      <c r="RTV84" s="5"/>
      <c r="RTW84" s="5"/>
      <c r="RTX84" s="5"/>
      <c r="RTY84" s="5"/>
      <c r="RTZ84" s="5"/>
      <c r="RUA84" s="5"/>
      <c r="RUB84" s="5"/>
      <c r="RUC84" s="5"/>
      <c r="RUD84" s="5"/>
      <c r="RUE84" s="5"/>
      <c r="RUF84" s="5"/>
      <c r="RUG84" s="5"/>
      <c r="RUH84" s="5"/>
      <c r="RUI84" s="5"/>
      <c r="RUJ84" s="5"/>
      <c r="RUK84" s="5"/>
      <c r="RUL84" s="5"/>
      <c r="RUM84" s="5"/>
      <c r="RUN84" s="5"/>
      <c r="RUO84" s="5"/>
      <c r="RUP84" s="5"/>
      <c r="RUQ84" s="5"/>
      <c r="RUR84" s="5"/>
      <c r="RUS84" s="5"/>
      <c r="RUT84" s="5"/>
      <c r="RUU84" s="5"/>
      <c r="RUV84" s="5"/>
      <c r="RUW84" s="5"/>
      <c r="RUX84" s="5"/>
      <c r="RUY84" s="5"/>
      <c r="RUZ84" s="5"/>
      <c r="RVA84" s="5"/>
      <c r="RVB84" s="5"/>
      <c r="RVC84" s="5"/>
      <c r="RVD84" s="5"/>
      <c r="RVE84" s="5"/>
      <c r="RVF84" s="5"/>
      <c r="RVG84" s="5"/>
      <c r="RVH84" s="5"/>
      <c r="RVI84" s="5"/>
      <c r="RVJ84" s="5"/>
      <c r="RVK84" s="5"/>
      <c r="RVL84" s="5"/>
      <c r="RVM84" s="5"/>
      <c r="RVN84" s="5"/>
      <c r="RVO84" s="5"/>
      <c r="RVP84" s="5"/>
      <c r="RVQ84" s="5"/>
      <c r="RVR84" s="5"/>
      <c r="RVS84" s="5"/>
      <c r="RVT84" s="5"/>
      <c r="RVU84" s="5"/>
      <c r="RVV84" s="5"/>
      <c r="RVW84" s="5"/>
      <c r="RVX84" s="5"/>
      <c r="RVY84" s="5"/>
      <c r="RVZ84" s="5"/>
      <c r="RWA84" s="5"/>
      <c r="RWB84" s="5"/>
      <c r="RWC84" s="5"/>
      <c r="RWD84" s="5"/>
      <c r="RWE84" s="5"/>
      <c r="RWF84" s="5"/>
      <c r="RWG84" s="5"/>
      <c r="RWH84" s="5"/>
      <c r="RWI84" s="5"/>
      <c r="RWJ84" s="5"/>
      <c r="RWK84" s="5"/>
      <c r="RWL84" s="5"/>
      <c r="RWM84" s="5"/>
      <c r="RWN84" s="5"/>
      <c r="RWO84" s="5"/>
      <c r="RWP84" s="5"/>
      <c r="RWQ84" s="5"/>
      <c r="RWR84" s="5"/>
      <c r="RWS84" s="5"/>
      <c r="RWT84" s="5"/>
      <c r="RWU84" s="5"/>
      <c r="RWV84" s="5"/>
      <c r="RWW84" s="5"/>
      <c r="RWX84" s="5"/>
      <c r="RWY84" s="5"/>
      <c r="RWZ84" s="5"/>
      <c r="RXA84" s="5"/>
      <c r="RXB84" s="5"/>
      <c r="RXC84" s="5"/>
      <c r="RXD84" s="5"/>
      <c r="RXE84" s="5"/>
      <c r="RXF84" s="5"/>
      <c r="RXG84" s="5"/>
      <c r="RXH84" s="5"/>
      <c r="RXI84" s="5"/>
      <c r="RXJ84" s="5"/>
      <c r="RXK84" s="5"/>
      <c r="RXL84" s="5"/>
      <c r="RXM84" s="5"/>
      <c r="RXN84" s="5"/>
      <c r="RXO84" s="5"/>
      <c r="RXP84" s="5"/>
      <c r="RXQ84" s="5"/>
      <c r="RXR84" s="5"/>
      <c r="RXS84" s="5"/>
      <c r="RXT84" s="5"/>
      <c r="RXU84" s="5"/>
      <c r="RXV84" s="5"/>
      <c r="RXW84" s="5"/>
      <c r="RXX84" s="5"/>
      <c r="RXY84" s="5"/>
      <c r="RXZ84" s="5"/>
      <c r="RYA84" s="5"/>
      <c r="RYB84" s="5"/>
      <c r="RYC84" s="5"/>
      <c r="RYD84" s="5"/>
      <c r="RYE84" s="5"/>
      <c r="RYF84" s="5"/>
      <c r="RYG84" s="5"/>
      <c r="RYH84" s="5"/>
      <c r="RYI84" s="5"/>
      <c r="RYJ84" s="5"/>
      <c r="RYK84" s="5"/>
      <c r="RYL84" s="5"/>
      <c r="RYM84" s="5"/>
      <c r="RYN84" s="5"/>
      <c r="RYO84" s="5"/>
      <c r="RYP84" s="5"/>
      <c r="RYQ84" s="5"/>
      <c r="RYR84" s="5"/>
      <c r="RYS84" s="5"/>
      <c r="RYT84" s="5"/>
      <c r="RYU84" s="5"/>
      <c r="RYV84" s="5"/>
      <c r="RYW84" s="5"/>
      <c r="RYX84" s="5"/>
      <c r="RYY84" s="5"/>
      <c r="RYZ84" s="5"/>
      <c r="RZA84" s="5"/>
      <c r="RZB84" s="5"/>
      <c r="RZC84" s="5"/>
      <c r="RZD84" s="5"/>
      <c r="RZE84" s="5"/>
      <c r="RZF84" s="5"/>
      <c r="RZG84" s="5"/>
      <c r="RZH84" s="5"/>
      <c r="RZI84" s="5"/>
      <c r="RZJ84" s="5"/>
      <c r="RZK84" s="5"/>
      <c r="RZL84" s="5"/>
      <c r="RZM84" s="5"/>
      <c r="RZN84" s="5"/>
      <c r="RZO84" s="5"/>
      <c r="RZP84" s="5"/>
      <c r="RZQ84" s="5"/>
      <c r="RZR84" s="5"/>
      <c r="RZS84" s="5"/>
      <c r="RZT84" s="5"/>
      <c r="RZU84" s="5"/>
      <c r="RZV84" s="5"/>
      <c r="RZW84" s="5"/>
      <c r="RZX84" s="5"/>
      <c r="RZY84" s="5"/>
      <c r="RZZ84" s="5"/>
      <c r="SAA84" s="5"/>
      <c r="SAB84" s="5"/>
      <c r="SAC84" s="5"/>
      <c r="SAD84" s="5"/>
      <c r="SAE84" s="5"/>
      <c r="SAF84" s="5"/>
      <c r="SAG84" s="5"/>
      <c r="SAH84" s="5"/>
      <c r="SAI84" s="5"/>
      <c r="SAJ84" s="5"/>
      <c r="SAK84" s="5"/>
      <c r="SAL84" s="5"/>
      <c r="SAM84" s="5"/>
      <c r="SAN84" s="5"/>
      <c r="SAO84" s="5"/>
      <c r="SAP84" s="5"/>
      <c r="SAQ84" s="5"/>
      <c r="SAR84" s="5"/>
      <c r="SAS84" s="5"/>
      <c r="SAT84" s="5"/>
      <c r="SAU84" s="5"/>
      <c r="SAV84" s="5"/>
      <c r="SAW84" s="5"/>
      <c r="SAX84" s="5"/>
      <c r="SAY84" s="5"/>
      <c r="SAZ84" s="5"/>
      <c r="SBA84" s="5"/>
      <c r="SBB84" s="5"/>
      <c r="SBC84" s="5"/>
      <c r="SBD84" s="5"/>
      <c r="SBE84" s="5"/>
      <c r="SBF84" s="5"/>
      <c r="SBG84" s="5"/>
      <c r="SBH84" s="5"/>
      <c r="SBI84" s="5"/>
      <c r="SBJ84" s="5"/>
      <c r="SBK84" s="5"/>
      <c r="SBL84" s="5"/>
      <c r="SBM84" s="5"/>
      <c r="SBN84" s="5"/>
      <c r="SBO84" s="5"/>
      <c r="SBP84" s="5"/>
      <c r="SBQ84" s="5"/>
      <c r="SBR84" s="5"/>
      <c r="SBS84" s="5"/>
      <c r="SBT84" s="5"/>
      <c r="SBU84" s="5"/>
      <c r="SBV84" s="5"/>
      <c r="SBW84" s="5"/>
      <c r="SBX84" s="5"/>
      <c r="SBY84" s="5"/>
      <c r="SBZ84" s="5"/>
      <c r="SCA84" s="5"/>
      <c r="SCB84" s="5"/>
      <c r="SCC84" s="5"/>
      <c r="SCD84" s="5"/>
      <c r="SCE84" s="5"/>
      <c r="SCF84" s="5"/>
      <c r="SCG84" s="5"/>
      <c r="SCH84" s="5"/>
      <c r="SCI84" s="5"/>
      <c r="SCJ84" s="5"/>
      <c r="SCK84" s="5"/>
      <c r="SCL84" s="5"/>
      <c r="SCM84" s="5"/>
      <c r="SCN84" s="5"/>
      <c r="SCO84" s="5"/>
      <c r="SCP84" s="5"/>
      <c r="SCQ84" s="5"/>
      <c r="SCR84" s="5"/>
      <c r="SCS84" s="5"/>
      <c r="SCT84" s="5"/>
      <c r="SCU84" s="5"/>
      <c r="SCV84" s="5"/>
      <c r="SCW84" s="5"/>
      <c r="SCX84" s="5"/>
      <c r="SCY84" s="5"/>
      <c r="SCZ84" s="5"/>
      <c r="SDA84" s="5"/>
      <c r="SDB84" s="5"/>
      <c r="SDC84" s="5"/>
      <c r="SDD84" s="5"/>
      <c r="SDE84" s="5"/>
      <c r="SDF84" s="5"/>
      <c r="SDG84" s="5"/>
      <c r="SDH84" s="5"/>
      <c r="SDI84" s="5"/>
      <c r="SDJ84" s="5"/>
      <c r="SDK84" s="5"/>
      <c r="SDL84" s="5"/>
      <c r="SDM84" s="5"/>
      <c r="SDN84" s="5"/>
      <c r="SDO84" s="5"/>
      <c r="SDP84" s="5"/>
      <c r="SDQ84" s="5"/>
      <c r="SDR84" s="5"/>
      <c r="SDS84" s="5"/>
      <c r="SDT84" s="5"/>
      <c r="SDU84" s="5"/>
      <c r="SDV84" s="5"/>
      <c r="SDW84" s="5"/>
      <c r="SDX84" s="5"/>
      <c r="SDY84" s="5"/>
      <c r="SDZ84" s="5"/>
      <c r="SEA84" s="5"/>
      <c r="SEB84" s="5"/>
      <c r="SEC84" s="5"/>
      <c r="SED84" s="5"/>
      <c r="SEE84" s="5"/>
      <c r="SEF84" s="5"/>
      <c r="SEG84" s="5"/>
      <c r="SEH84" s="5"/>
      <c r="SEI84" s="5"/>
      <c r="SEJ84" s="5"/>
      <c r="SEK84" s="5"/>
      <c r="SEL84" s="5"/>
      <c r="SEM84" s="5"/>
      <c r="SEN84" s="5"/>
      <c r="SEO84" s="5"/>
      <c r="SEP84" s="5"/>
      <c r="SEQ84" s="5"/>
      <c r="SER84" s="5"/>
      <c r="SES84" s="5"/>
      <c r="SET84" s="5"/>
      <c r="SEU84" s="5"/>
      <c r="SEV84" s="5"/>
      <c r="SEW84" s="5"/>
      <c r="SEX84" s="5"/>
      <c r="SEY84" s="5"/>
      <c r="SEZ84" s="5"/>
      <c r="SFA84" s="5"/>
      <c r="SFB84" s="5"/>
      <c r="SFC84" s="5"/>
      <c r="SFD84" s="5"/>
      <c r="SFE84" s="5"/>
      <c r="SFF84" s="5"/>
      <c r="SFG84" s="5"/>
      <c r="SFH84" s="5"/>
      <c r="SFI84" s="5"/>
      <c r="SFJ84" s="5"/>
      <c r="SFK84" s="5"/>
      <c r="SFL84" s="5"/>
      <c r="SFM84" s="5"/>
      <c r="SFN84" s="5"/>
      <c r="SFO84" s="5"/>
      <c r="SFP84" s="5"/>
      <c r="SFQ84" s="5"/>
      <c r="SFR84" s="5"/>
      <c r="SFS84" s="5"/>
      <c r="SFT84" s="5"/>
      <c r="SFU84" s="5"/>
      <c r="SFV84" s="5"/>
      <c r="SFW84" s="5"/>
      <c r="SFX84" s="5"/>
      <c r="SFY84" s="5"/>
      <c r="SFZ84" s="5"/>
      <c r="SGA84" s="5"/>
      <c r="SGB84" s="5"/>
      <c r="SGC84" s="5"/>
      <c r="SGD84" s="5"/>
      <c r="SGE84" s="5"/>
      <c r="SGF84" s="5"/>
      <c r="SGG84" s="5"/>
      <c r="SGH84" s="5"/>
      <c r="SGI84" s="5"/>
      <c r="SGJ84" s="5"/>
      <c r="SGK84" s="5"/>
      <c r="SGL84" s="5"/>
      <c r="SGM84" s="5"/>
      <c r="SGN84" s="5"/>
      <c r="SGO84" s="5"/>
      <c r="SGP84" s="5"/>
      <c r="SGQ84" s="5"/>
      <c r="SGR84" s="5"/>
      <c r="SGS84" s="5"/>
      <c r="SGT84" s="5"/>
      <c r="SGU84" s="5"/>
      <c r="SGV84" s="5"/>
      <c r="SGW84" s="5"/>
      <c r="SGX84" s="5"/>
      <c r="SGY84" s="5"/>
      <c r="SGZ84" s="5"/>
      <c r="SHA84" s="5"/>
      <c r="SHB84" s="5"/>
      <c r="SHC84" s="5"/>
      <c r="SHD84" s="5"/>
      <c r="SHE84" s="5"/>
      <c r="SHF84" s="5"/>
      <c r="SHG84" s="5"/>
      <c r="SHH84" s="5"/>
      <c r="SHI84" s="5"/>
      <c r="SHJ84" s="5"/>
      <c r="SHK84" s="5"/>
      <c r="SHL84" s="5"/>
      <c r="SHM84" s="5"/>
      <c r="SHN84" s="5"/>
      <c r="SHO84" s="5"/>
      <c r="SHP84" s="5"/>
      <c r="SHQ84" s="5"/>
      <c r="SHR84" s="5"/>
      <c r="SHS84" s="5"/>
      <c r="SHT84" s="5"/>
      <c r="SHU84" s="5"/>
      <c r="SHV84" s="5"/>
      <c r="SHW84" s="5"/>
      <c r="SHX84" s="5"/>
      <c r="SHY84" s="5"/>
      <c r="SHZ84" s="5"/>
      <c r="SIA84" s="5"/>
      <c r="SIB84" s="5"/>
      <c r="SIC84" s="5"/>
      <c r="SID84" s="5"/>
      <c r="SIE84" s="5"/>
      <c r="SIF84" s="5"/>
      <c r="SIG84" s="5"/>
      <c r="SIH84" s="5"/>
      <c r="SII84" s="5"/>
      <c r="SIJ84" s="5"/>
      <c r="SIK84" s="5"/>
      <c r="SIL84" s="5"/>
      <c r="SIM84" s="5"/>
      <c r="SIN84" s="5"/>
      <c r="SIO84" s="5"/>
      <c r="SIP84" s="5"/>
      <c r="SIQ84" s="5"/>
      <c r="SIR84" s="5"/>
      <c r="SIS84" s="5"/>
      <c r="SIT84" s="5"/>
      <c r="SIU84" s="5"/>
      <c r="SIV84" s="5"/>
      <c r="SIW84" s="5"/>
      <c r="SIX84" s="5"/>
      <c r="SIY84" s="5"/>
      <c r="SIZ84" s="5"/>
      <c r="SJA84" s="5"/>
      <c r="SJB84" s="5"/>
      <c r="SJC84" s="5"/>
      <c r="SJD84" s="5"/>
      <c r="SJE84" s="5"/>
      <c r="SJF84" s="5"/>
      <c r="SJG84" s="5"/>
      <c r="SJH84" s="5"/>
      <c r="SJI84" s="5"/>
      <c r="SJJ84" s="5"/>
      <c r="SJK84" s="5"/>
      <c r="SJL84" s="5"/>
      <c r="SJM84" s="5"/>
      <c r="SJN84" s="5"/>
      <c r="SJO84" s="5"/>
      <c r="SJP84" s="5"/>
      <c r="SJQ84" s="5"/>
      <c r="SJR84" s="5"/>
      <c r="SJS84" s="5"/>
      <c r="SJT84" s="5"/>
      <c r="SJU84" s="5"/>
      <c r="SJV84" s="5"/>
      <c r="SJW84" s="5"/>
      <c r="SJX84" s="5"/>
      <c r="SJY84" s="5"/>
      <c r="SJZ84" s="5"/>
      <c r="SKA84" s="5"/>
      <c r="SKB84" s="5"/>
      <c r="SKC84" s="5"/>
      <c r="SKD84" s="5"/>
      <c r="SKE84" s="5"/>
      <c r="SKF84" s="5"/>
      <c r="SKG84" s="5"/>
      <c r="SKH84" s="5"/>
      <c r="SKI84" s="5"/>
      <c r="SKJ84" s="5"/>
      <c r="SKK84" s="5"/>
      <c r="SKL84" s="5"/>
      <c r="SKM84" s="5"/>
      <c r="SKN84" s="5"/>
      <c r="SKO84" s="5"/>
      <c r="SKP84" s="5"/>
      <c r="SKQ84" s="5"/>
      <c r="SKR84" s="5"/>
      <c r="SKS84" s="5"/>
      <c r="SKT84" s="5"/>
      <c r="SKU84" s="5"/>
      <c r="SKV84" s="5"/>
      <c r="SKW84" s="5"/>
      <c r="SKX84" s="5"/>
      <c r="SKY84" s="5"/>
      <c r="SKZ84" s="5"/>
      <c r="SLA84" s="5"/>
      <c r="SLB84" s="5"/>
      <c r="SLC84" s="5"/>
      <c r="SLD84" s="5"/>
      <c r="SLE84" s="5"/>
      <c r="SLF84" s="5"/>
      <c r="SLG84" s="5"/>
      <c r="SLH84" s="5"/>
      <c r="SLI84" s="5"/>
      <c r="SLJ84" s="5"/>
      <c r="SLK84" s="5"/>
      <c r="SLL84" s="5"/>
      <c r="SLM84" s="5"/>
      <c r="SLN84" s="5"/>
      <c r="SLO84" s="5"/>
      <c r="SLP84" s="5"/>
      <c r="SLQ84" s="5"/>
      <c r="SLR84" s="5"/>
      <c r="SLS84" s="5"/>
      <c r="SLT84" s="5"/>
      <c r="SLU84" s="5"/>
      <c r="SLV84" s="5"/>
      <c r="SLW84" s="5"/>
      <c r="SLX84" s="5"/>
      <c r="SLY84" s="5"/>
      <c r="SLZ84" s="5"/>
      <c r="SMA84" s="5"/>
      <c r="SMB84" s="5"/>
      <c r="SMC84" s="5"/>
      <c r="SMD84" s="5"/>
      <c r="SME84" s="5"/>
      <c r="SMF84" s="5"/>
      <c r="SMG84" s="5"/>
      <c r="SMH84" s="5"/>
      <c r="SMI84" s="5"/>
      <c r="SMJ84" s="5"/>
      <c r="SMK84" s="5"/>
      <c r="SML84" s="5"/>
      <c r="SMM84" s="5"/>
      <c r="SMN84" s="5"/>
      <c r="SMO84" s="5"/>
      <c r="SMP84" s="5"/>
      <c r="SMQ84" s="5"/>
      <c r="SMR84" s="5"/>
      <c r="SMS84" s="5"/>
      <c r="SMT84" s="5"/>
      <c r="SMU84" s="5"/>
      <c r="SMV84" s="5"/>
      <c r="SMW84" s="5"/>
      <c r="SMX84" s="5"/>
      <c r="SMY84" s="5"/>
      <c r="SMZ84" s="5"/>
      <c r="SNA84" s="5"/>
      <c r="SNB84" s="5"/>
      <c r="SNC84" s="5"/>
      <c r="SND84" s="5"/>
      <c r="SNE84" s="5"/>
      <c r="SNF84" s="5"/>
      <c r="SNG84" s="5"/>
      <c r="SNH84" s="5"/>
      <c r="SNI84" s="5"/>
      <c r="SNJ84" s="5"/>
      <c r="SNK84" s="5"/>
      <c r="SNL84" s="5"/>
      <c r="SNM84" s="5"/>
      <c r="SNN84" s="5"/>
      <c r="SNO84" s="5"/>
      <c r="SNP84" s="5"/>
      <c r="SNQ84" s="5"/>
      <c r="SNR84" s="5"/>
      <c r="SNS84" s="5"/>
      <c r="SNT84" s="5"/>
      <c r="SNU84" s="5"/>
      <c r="SNV84" s="5"/>
      <c r="SNW84" s="5"/>
      <c r="SNX84" s="5"/>
      <c r="SNY84" s="5"/>
      <c r="SNZ84" s="5"/>
      <c r="SOA84" s="5"/>
      <c r="SOB84" s="5"/>
      <c r="SOC84" s="5"/>
      <c r="SOD84" s="5"/>
      <c r="SOE84" s="5"/>
      <c r="SOF84" s="5"/>
      <c r="SOG84" s="5"/>
      <c r="SOH84" s="5"/>
      <c r="SOI84" s="5"/>
      <c r="SOJ84" s="5"/>
      <c r="SOK84" s="5"/>
      <c r="SOL84" s="5"/>
      <c r="SOM84" s="5"/>
      <c r="SON84" s="5"/>
      <c r="SOO84" s="5"/>
      <c r="SOP84" s="5"/>
      <c r="SOQ84" s="5"/>
      <c r="SOR84" s="5"/>
      <c r="SOS84" s="5"/>
      <c r="SOT84" s="5"/>
      <c r="SOU84" s="5"/>
      <c r="SOV84" s="5"/>
      <c r="SOW84" s="5"/>
      <c r="SOX84" s="5"/>
      <c r="SOY84" s="5"/>
      <c r="SOZ84" s="5"/>
      <c r="SPA84" s="5"/>
      <c r="SPB84" s="5"/>
      <c r="SPC84" s="5"/>
      <c r="SPD84" s="5"/>
      <c r="SPE84" s="5"/>
      <c r="SPF84" s="5"/>
      <c r="SPG84" s="5"/>
      <c r="SPH84" s="5"/>
      <c r="SPI84" s="5"/>
      <c r="SPJ84" s="5"/>
      <c r="SPK84" s="5"/>
      <c r="SPL84" s="5"/>
      <c r="SPM84" s="5"/>
      <c r="SPN84" s="5"/>
      <c r="SPO84" s="5"/>
      <c r="SPP84" s="5"/>
      <c r="SPQ84" s="5"/>
      <c r="SPR84" s="5"/>
      <c r="SPS84" s="5"/>
      <c r="SPT84" s="5"/>
      <c r="SPU84" s="5"/>
      <c r="SPV84" s="5"/>
      <c r="SPW84" s="5"/>
      <c r="SPX84" s="5"/>
      <c r="SPY84" s="5"/>
      <c r="SPZ84" s="5"/>
      <c r="SQA84" s="5"/>
      <c r="SQB84" s="5"/>
      <c r="SQC84" s="5"/>
      <c r="SQD84" s="5"/>
      <c r="SQE84" s="5"/>
      <c r="SQF84" s="5"/>
      <c r="SQG84" s="5"/>
      <c r="SQH84" s="5"/>
      <c r="SQI84" s="5"/>
      <c r="SQJ84" s="5"/>
      <c r="SQK84" s="5"/>
      <c r="SQL84" s="5"/>
      <c r="SQM84" s="5"/>
      <c r="SQN84" s="5"/>
      <c r="SQO84" s="5"/>
      <c r="SQP84" s="5"/>
      <c r="SQQ84" s="5"/>
      <c r="SQR84" s="5"/>
      <c r="SQS84" s="5"/>
      <c r="SQT84" s="5"/>
      <c r="SQU84" s="5"/>
      <c r="SQV84" s="5"/>
      <c r="SQW84" s="5"/>
      <c r="SQX84" s="5"/>
      <c r="SQY84" s="5"/>
      <c r="SQZ84" s="5"/>
      <c r="SRA84" s="5"/>
      <c r="SRB84" s="5"/>
      <c r="SRC84" s="5"/>
      <c r="SRD84" s="5"/>
      <c r="SRE84" s="5"/>
      <c r="SRF84" s="5"/>
      <c r="SRG84" s="5"/>
      <c r="SRH84" s="5"/>
      <c r="SRI84" s="5"/>
      <c r="SRJ84" s="5"/>
      <c r="SRK84" s="5"/>
      <c r="SRL84" s="5"/>
      <c r="SRM84" s="5"/>
      <c r="SRN84" s="5"/>
      <c r="SRO84" s="5"/>
      <c r="SRP84" s="5"/>
      <c r="SRQ84" s="5"/>
      <c r="SRR84" s="5"/>
      <c r="SRS84" s="5"/>
      <c r="SRT84" s="5"/>
      <c r="SRU84" s="5"/>
      <c r="SRV84" s="5"/>
      <c r="SRW84" s="5"/>
      <c r="SRX84" s="5"/>
      <c r="SRY84" s="5"/>
      <c r="SRZ84" s="5"/>
      <c r="SSA84" s="5"/>
      <c r="SSB84" s="5"/>
      <c r="SSC84" s="5"/>
      <c r="SSD84" s="5"/>
      <c r="SSE84" s="5"/>
      <c r="SSF84" s="5"/>
      <c r="SSG84" s="5"/>
      <c r="SSH84" s="5"/>
      <c r="SSI84" s="5"/>
      <c r="SSJ84" s="5"/>
      <c r="SSK84" s="5"/>
      <c r="SSL84" s="5"/>
      <c r="SSM84" s="5"/>
      <c r="SSN84" s="5"/>
      <c r="SSO84" s="5"/>
      <c r="SSP84" s="5"/>
      <c r="SSQ84" s="5"/>
      <c r="SSR84" s="5"/>
      <c r="SSS84" s="5"/>
      <c r="SST84" s="5"/>
      <c r="SSU84" s="5"/>
      <c r="SSV84" s="5"/>
      <c r="SSW84" s="5"/>
      <c r="SSX84" s="5"/>
      <c r="SSY84" s="5"/>
      <c r="SSZ84" s="5"/>
      <c r="STA84" s="5"/>
      <c r="STB84" s="5"/>
      <c r="STC84" s="5"/>
      <c r="STD84" s="5"/>
      <c r="STE84" s="5"/>
      <c r="STF84" s="5"/>
      <c r="STG84" s="5"/>
      <c r="STH84" s="5"/>
      <c r="STI84" s="5"/>
      <c r="STJ84" s="5"/>
      <c r="STK84" s="5"/>
      <c r="STL84" s="5"/>
      <c r="STM84" s="5"/>
      <c r="STN84" s="5"/>
      <c r="STO84" s="5"/>
      <c r="STP84" s="5"/>
      <c r="STQ84" s="5"/>
      <c r="STR84" s="5"/>
      <c r="STS84" s="5"/>
      <c r="STT84" s="5"/>
      <c r="STU84" s="5"/>
      <c r="STV84" s="5"/>
      <c r="STW84" s="5"/>
      <c r="STX84" s="5"/>
      <c r="STY84" s="5"/>
      <c r="STZ84" s="5"/>
      <c r="SUA84" s="5"/>
      <c r="SUB84" s="5"/>
      <c r="SUC84" s="5"/>
      <c r="SUD84" s="5"/>
      <c r="SUE84" s="5"/>
      <c r="SUF84" s="5"/>
      <c r="SUG84" s="5"/>
      <c r="SUH84" s="5"/>
      <c r="SUI84" s="5"/>
      <c r="SUJ84" s="5"/>
      <c r="SUK84" s="5"/>
      <c r="SUL84" s="5"/>
      <c r="SUM84" s="5"/>
      <c r="SUN84" s="5"/>
      <c r="SUO84" s="5"/>
      <c r="SUP84" s="5"/>
      <c r="SUQ84" s="5"/>
      <c r="SUR84" s="5"/>
      <c r="SUS84" s="5"/>
      <c r="SUT84" s="5"/>
      <c r="SUU84" s="5"/>
      <c r="SUV84" s="5"/>
      <c r="SUW84" s="5"/>
      <c r="SUX84" s="5"/>
      <c r="SUY84" s="5"/>
      <c r="SUZ84" s="5"/>
      <c r="SVA84" s="5"/>
      <c r="SVB84" s="5"/>
      <c r="SVC84" s="5"/>
      <c r="SVD84" s="5"/>
      <c r="SVE84" s="5"/>
      <c r="SVF84" s="5"/>
      <c r="SVG84" s="5"/>
      <c r="SVH84" s="5"/>
      <c r="SVI84" s="5"/>
      <c r="SVJ84" s="5"/>
      <c r="SVK84" s="5"/>
      <c r="SVL84" s="5"/>
      <c r="SVM84" s="5"/>
      <c r="SVN84" s="5"/>
      <c r="SVO84" s="5"/>
      <c r="SVP84" s="5"/>
      <c r="SVQ84" s="5"/>
      <c r="SVR84" s="5"/>
      <c r="SVS84" s="5"/>
      <c r="SVT84" s="5"/>
      <c r="SVU84" s="5"/>
      <c r="SVV84" s="5"/>
      <c r="SVW84" s="5"/>
      <c r="SVX84" s="5"/>
      <c r="SVY84" s="5"/>
      <c r="SVZ84" s="5"/>
      <c r="SWA84" s="5"/>
      <c r="SWB84" s="5"/>
      <c r="SWC84" s="5"/>
      <c r="SWD84" s="5"/>
      <c r="SWE84" s="5"/>
      <c r="SWF84" s="5"/>
      <c r="SWG84" s="5"/>
      <c r="SWH84" s="5"/>
      <c r="SWI84" s="5"/>
      <c r="SWJ84" s="5"/>
      <c r="SWK84" s="5"/>
      <c r="SWL84" s="5"/>
      <c r="SWM84" s="5"/>
      <c r="SWN84" s="5"/>
      <c r="SWO84" s="5"/>
      <c r="SWP84" s="5"/>
      <c r="SWQ84" s="5"/>
      <c r="SWR84" s="5"/>
      <c r="SWS84" s="5"/>
      <c r="SWT84" s="5"/>
      <c r="SWU84" s="5"/>
      <c r="SWV84" s="5"/>
      <c r="SWW84" s="5"/>
      <c r="SWX84" s="5"/>
      <c r="SWY84" s="5"/>
      <c r="SWZ84" s="5"/>
      <c r="SXA84" s="5"/>
      <c r="SXB84" s="5"/>
      <c r="SXC84" s="5"/>
      <c r="SXD84" s="5"/>
      <c r="SXE84" s="5"/>
      <c r="SXF84" s="5"/>
      <c r="SXG84" s="5"/>
      <c r="SXH84" s="5"/>
      <c r="SXI84" s="5"/>
      <c r="SXJ84" s="5"/>
      <c r="SXK84" s="5"/>
      <c r="SXL84" s="5"/>
      <c r="SXM84" s="5"/>
      <c r="SXN84" s="5"/>
      <c r="SXO84" s="5"/>
      <c r="SXP84" s="5"/>
      <c r="SXQ84" s="5"/>
      <c r="SXR84" s="5"/>
      <c r="SXS84" s="5"/>
      <c r="SXT84" s="5"/>
      <c r="SXU84" s="5"/>
      <c r="SXV84" s="5"/>
      <c r="SXW84" s="5"/>
      <c r="SXX84" s="5"/>
      <c r="SXY84" s="5"/>
      <c r="SXZ84" s="5"/>
      <c r="SYA84" s="5"/>
      <c r="SYB84" s="5"/>
      <c r="SYC84" s="5"/>
      <c r="SYD84" s="5"/>
      <c r="SYE84" s="5"/>
      <c r="SYF84" s="5"/>
      <c r="SYG84" s="5"/>
      <c r="SYH84" s="5"/>
      <c r="SYI84" s="5"/>
      <c r="SYJ84" s="5"/>
      <c r="SYK84" s="5"/>
      <c r="SYL84" s="5"/>
      <c r="SYM84" s="5"/>
      <c r="SYN84" s="5"/>
      <c r="SYO84" s="5"/>
      <c r="SYP84" s="5"/>
      <c r="SYQ84" s="5"/>
      <c r="SYR84" s="5"/>
      <c r="SYS84" s="5"/>
      <c r="SYT84" s="5"/>
      <c r="SYU84" s="5"/>
      <c r="SYV84" s="5"/>
      <c r="SYW84" s="5"/>
      <c r="SYX84" s="5"/>
      <c r="SYY84" s="5"/>
      <c r="SYZ84" s="5"/>
      <c r="SZA84" s="5"/>
      <c r="SZB84" s="5"/>
      <c r="SZC84" s="5"/>
      <c r="SZD84" s="5"/>
      <c r="SZE84" s="5"/>
      <c r="SZF84" s="5"/>
      <c r="SZG84" s="5"/>
      <c r="SZH84" s="5"/>
      <c r="SZI84" s="5"/>
      <c r="SZJ84" s="5"/>
      <c r="SZK84" s="5"/>
      <c r="SZL84" s="5"/>
      <c r="SZM84" s="5"/>
      <c r="SZN84" s="5"/>
      <c r="SZO84" s="5"/>
      <c r="SZP84" s="5"/>
      <c r="SZQ84" s="5"/>
      <c r="SZR84" s="5"/>
      <c r="SZS84" s="5"/>
      <c r="SZT84" s="5"/>
      <c r="SZU84" s="5"/>
      <c r="SZV84" s="5"/>
      <c r="SZW84" s="5"/>
      <c r="SZX84" s="5"/>
      <c r="SZY84" s="5"/>
      <c r="SZZ84" s="5"/>
      <c r="TAA84" s="5"/>
      <c r="TAB84" s="5"/>
      <c r="TAC84" s="5"/>
      <c r="TAD84" s="5"/>
      <c r="TAE84" s="5"/>
      <c r="TAF84" s="5"/>
      <c r="TAG84" s="5"/>
      <c r="TAH84" s="5"/>
      <c r="TAI84" s="5"/>
      <c r="TAJ84" s="5"/>
      <c r="TAK84" s="5"/>
      <c r="TAL84" s="5"/>
      <c r="TAM84" s="5"/>
      <c r="TAN84" s="5"/>
      <c r="TAO84" s="5"/>
      <c r="TAP84" s="5"/>
      <c r="TAQ84" s="5"/>
      <c r="TAR84" s="5"/>
      <c r="TAS84" s="5"/>
      <c r="TAT84" s="5"/>
      <c r="TAU84" s="5"/>
      <c r="TAV84" s="5"/>
      <c r="TAW84" s="5"/>
      <c r="TAX84" s="5"/>
      <c r="TAY84" s="5"/>
      <c r="TAZ84" s="5"/>
      <c r="TBA84" s="5"/>
      <c r="TBB84" s="5"/>
      <c r="TBC84" s="5"/>
      <c r="TBD84" s="5"/>
      <c r="TBE84" s="5"/>
      <c r="TBF84" s="5"/>
      <c r="TBG84" s="5"/>
      <c r="TBH84" s="5"/>
      <c r="TBI84" s="5"/>
      <c r="TBJ84" s="5"/>
      <c r="TBK84" s="5"/>
      <c r="TBL84" s="5"/>
      <c r="TBM84" s="5"/>
      <c r="TBN84" s="5"/>
      <c r="TBO84" s="5"/>
      <c r="TBP84" s="5"/>
      <c r="TBQ84" s="5"/>
      <c r="TBR84" s="5"/>
      <c r="TBS84" s="5"/>
      <c r="TBT84" s="5"/>
      <c r="TBU84" s="5"/>
      <c r="TBV84" s="5"/>
      <c r="TBW84" s="5"/>
      <c r="TBX84" s="5"/>
      <c r="TBY84" s="5"/>
      <c r="TBZ84" s="5"/>
      <c r="TCA84" s="5"/>
      <c r="TCB84" s="5"/>
      <c r="TCC84" s="5"/>
      <c r="TCD84" s="5"/>
      <c r="TCE84" s="5"/>
      <c r="TCF84" s="5"/>
      <c r="TCG84" s="5"/>
      <c r="TCH84" s="5"/>
      <c r="TCI84" s="5"/>
      <c r="TCJ84" s="5"/>
      <c r="TCK84" s="5"/>
      <c r="TCL84" s="5"/>
      <c r="TCM84" s="5"/>
      <c r="TCN84" s="5"/>
      <c r="TCO84" s="5"/>
      <c r="TCP84" s="5"/>
      <c r="TCQ84" s="5"/>
      <c r="TCR84" s="5"/>
      <c r="TCS84" s="5"/>
      <c r="TCT84" s="5"/>
      <c r="TCU84" s="5"/>
      <c r="TCV84" s="5"/>
      <c r="TCW84" s="5"/>
      <c r="TCX84" s="5"/>
      <c r="TCY84" s="5"/>
      <c r="TCZ84" s="5"/>
      <c r="TDA84" s="5"/>
      <c r="TDB84" s="5"/>
      <c r="TDC84" s="5"/>
      <c r="TDD84" s="5"/>
      <c r="TDE84" s="5"/>
      <c r="TDF84" s="5"/>
      <c r="TDG84" s="5"/>
      <c r="TDH84" s="5"/>
      <c r="TDI84" s="5"/>
      <c r="TDJ84" s="5"/>
      <c r="TDK84" s="5"/>
      <c r="TDL84" s="5"/>
      <c r="TDM84" s="5"/>
      <c r="TDN84" s="5"/>
      <c r="TDO84" s="5"/>
      <c r="TDP84" s="5"/>
      <c r="TDQ84" s="5"/>
      <c r="TDR84" s="5"/>
      <c r="TDS84" s="5"/>
      <c r="TDT84" s="5"/>
      <c r="TDU84" s="5"/>
      <c r="TDV84" s="5"/>
      <c r="TDW84" s="5"/>
      <c r="TDX84" s="5"/>
      <c r="TDY84" s="5"/>
      <c r="TDZ84" s="5"/>
      <c r="TEA84" s="5"/>
      <c r="TEB84" s="5"/>
      <c r="TEC84" s="5"/>
      <c r="TED84" s="5"/>
      <c r="TEE84" s="5"/>
      <c r="TEF84" s="5"/>
      <c r="TEG84" s="5"/>
      <c r="TEH84" s="5"/>
      <c r="TEI84" s="5"/>
      <c r="TEJ84" s="5"/>
      <c r="TEK84" s="5"/>
      <c r="TEL84" s="5"/>
      <c r="TEM84" s="5"/>
      <c r="TEN84" s="5"/>
      <c r="TEO84" s="5"/>
      <c r="TEP84" s="5"/>
      <c r="TEQ84" s="5"/>
      <c r="TER84" s="5"/>
      <c r="TES84" s="5"/>
      <c r="TET84" s="5"/>
      <c r="TEU84" s="5"/>
      <c r="TEV84" s="5"/>
      <c r="TEW84" s="5"/>
      <c r="TEX84" s="5"/>
      <c r="TEY84" s="5"/>
      <c r="TEZ84" s="5"/>
      <c r="TFA84" s="5"/>
      <c r="TFB84" s="5"/>
      <c r="TFC84" s="5"/>
      <c r="TFD84" s="5"/>
      <c r="TFE84" s="5"/>
      <c r="TFF84" s="5"/>
      <c r="TFG84" s="5"/>
      <c r="TFH84" s="5"/>
      <c r="TFI84" s="5"/>
      <c r="TFJ84" s="5"/>
      <c r="TFK84" s="5"/>
      <c r="TFL84" s="5"/>
      <c r="TFM84" s="5"/>
      <c r="TFN84" s="5"/>
      <c r="TFO84" s="5"/>
      <c r="TFP84" s="5"/>
      <c r="TFQ84" s="5"/>
      <c r="TFR84" s="5"/>
      <c r="TFS84" s="5"/>
      <c r="TFT84" s="5"/>
      <c r="TFU84" s="5"/>
      <c r="TFV84" s="5"/>
      <c r="TFW84" s="5"/>
      <c r="TFX84" s="5"/>
      <c r="TFY84" s="5"/>
      <c r="TFZ84" s="5"/>
      <c r="TGA84" s="5"/>
      <c r="TGB84" s="5"/>
      <c r="TGC84" s="5"/>
      <c r="TGD84" s="5"/>
      <c r="TGE84" s="5"/>
      <c r="TGF84" s="5"/>
      <c r="TGG84" s="5"/>
      <c r="TGH84" s="5"/>
      <c r="TGI84" s="5"/>
      <c r="TGJ84" s="5"/>
      <c r="TGK84" s="5"/>
      <c r="TGL84" s="5"/>
      <c r="TGM84" s="5"/>
      <c r="TGN84" s="5"/>
      <c r="TGO84" s="5"/>
      <c r="TGP84" s="5"/>
      <c r="TGQ84" s="5"/>
      <c r="TGR84" s="5"/>
      <c r="TGS84" s="5"/>
      <c r="TGT84" s="5"/>
      <c r="TGU84" s="5"/>
      <c r="TGV84" s="5"/>
      <c r="TGW84" s="5"/>
      <c r="TGX84" s="5"/>
      <c r="TGY84" s="5"/>
      <c r="TGZ84" s="5"/>
      <c r="THA84" s="5"/>
      <c r="THB84" s="5"/>
      <c r="THC84" s="5"/>
      <c r="THD84" s="5"/>
      <c r="THE84" s="5"/>
      <c r="THF84" s="5"/>
      <c r="THG84" s="5"/>
      <c r="THH84" s="5"/>
      <c r="THI84" s="5"/>
      <c r="THJ84" s="5"/>
      <c r="THK84" s="5"/>
      <c r="THL84" s="5"/>
      <c r="THM84" s="5"/>
      <c r="THN84" s="5"/>
      <c r="THO84" s="5"/>
      <c r="THP84" s="5"/>
      <c r="THQ84" s="5"/>
      <c r="THR84" s="5"/>
      <c r="THS84" s="5"/>
      <c r="THT84" s="5"/>
      <c r="THU84" s="5"/>
      <c r="THV84" s="5"/>
      <c r="THW84" s="5"/>
      <c r="THX84" s="5"/>
      <c r="THY84" s="5"/>
      <c r="THZ84" s="5"/>
      <c r="TIA84" s="5"/>
      <c r="TIB84" s="5"/>
      <c r="TIC84" s="5"/>
      <c r="TID84" s="5"/>
      <c r="TIE84" s="5"/>
      <c r="TIF84" s="5"/>
      <c r="TIG84" s="5"/>
      <c r="TIH84" s="5"/>
      <c r="TII84" s="5"/>
      <c r="TIJ84" s="5"/>
      <c r="TIK84" s="5"/>
      <c r="TIL84" s="5"/>
      <c r="TIM84" s="5"/>
      <c r="TIN84" s="5"/>
      <c r="TIO84" s="5"/>
      <c r="TIP84" s="5"/>
      <c r="TIQ84" s="5"/>
      <c r="TIR84" s="5"/>
      <c r="TIS84" s="5"/>
      <c r="TIT84" s="5"/>
      <c r="TIU84" s="5"/>
      <c r="TIV84" s="5"/>
      <c r="TIW84" s="5"/>
      <c r="TIX84" s="5"/>
      <c r="TIY84" s="5"/>
      <c r="TIZ84" s="5"/>
      <c r="TJA84" s="5"/>
      <c r="TJB84" s="5"/>
      <c r="TJC84" s="5"/>
      <c r="TJD84" s="5"/>
      <c r="TJE84" s="5"/>
      <c r="TJF84" s="5"/>
      <c r="TJG84" s="5"/>
      <c r="TJH84" s="5"/>
      <c r="TJI84" s="5"/>
      <c r="TJJ84" s="5"/>
      <c r="TJK84" s="5"/>
      <c r="TJL84" s="5"/>
      <c r="TJM84" s="5"/>
      <c r="TJN84" s="5"/>
      <c r="TJO84" s="5"/>
      <c r="TJP84" s="5"/>
      <c r="TJQ84" s="5"/>
      <c r="TJR84" s="5"/>
      <c r="TJS84" s="5"/>
      <c r="TJT84" s="5"/>
      <c r="TJU84" s="5"/>
      <c r="TJV84" s="5"/>
      <c r="TJW84" s="5"/>
      <c r="TJX84" s="5"/>
      <c r="TJY84" s="5"/>
      <c r="TJZ84" s="5"/>
      <c r="TKA84" s="5"/>
      <c r="TKB84" s="5"/>
      <c r="TKC84" s="5"/>
      <c r="TKD84" s="5"/>
      <c r="TKE84" s="5"/>
      <c r="TKF84" s="5"/>
      <c r="TKG84" s="5"/>
      <c r="TKH84" s="5"/>
      <c r="TKI84" s="5"/>
      <c r="TKJ84" s="5"/>
      <c r="TKK84" s="5"/>
      <c r="TKL84" s="5"/>
      <c r="TKM84" s="5"/>
      <c r="TKN84" s="5"/>
      <c r="TKO84" s="5"/>
      <c r="TKP84" s="5"/>
      <c r="TKQ84" s="5"/>
      <c r="TKR84" s="5"/>
      <c r="TKS84" s="5"/>
      <c r="TKT84" s="5"/>
      <c r="TKU84" s="5"/>
      <c r="TKV84" s="5"/>
      <c r="TKW84" s="5"/>
      <c r="TKX84" s="5"/>
      <c r="TKY84" s="5"/>
      <c r="TKZ84" s="5"/>
      <c r="TLA84" s="5"/>
      <c r="TLB84" s="5"/>
      <c r="TLC84" s="5"/>
      <c r="TLD84" s="5"/>
      <c r="TLE84" s="5"/>
      <c r="TLF84" s="5"/>
      <c r="TLG84" s="5"/>
      <c r="TLH84" s="5"/>
      <c r="TLI84" s="5"/>
      <c r="TLJ84" s="5"/>
      <c r="TLK84" s="5"/>
      <c r="TLL84" s="5"/>
      <c r="TLM84" s="5"/>
      <c r="TLN84" s="5"/>
      <c r="TLO84" s="5"/>
      <c r="TLP84" s="5"/>
      <c r="TLQ84" s="5"/>
      <c r="TLR84" s="5"/>
      <c r="TLS84" s="5"/>
      <c r="TLT84" s="5"/>
      <c r="TLU84" s="5"/>
      <c r="TLV84" s="5"/>
      <c r="TLW84" s="5"/>
      <c r="TLX84" s="5"/>
      <c r="TLY84" s="5"/>
      <c r="TLZ84" s="5"/>
      <c r="TMA84" s="5"/>
      <c r="TMB84" s="5"/>
      <c r="TMC84" s="5"/>
      <c r="TMD84" s="5"/>
      <c r="TME84" s="5"/>
      <c r="TMF84" s="5"/>
      <c r="TMG84" s="5"/>
      <c r="TMH84" s="5"/>
      <c r="TMI84" s="5"/>
      <c r="TMJ84" s="5"/>
      <c r="TMK84" s="5"/>
      <c r="TML84" s="5"/>
      <c r="TMM84" s="5"/>
      <c r="TMN84" s="5"/>
      <c r="TMO84" s="5"/>
      <c r="TMP84" s="5"/>
      <c r="TMQ84" s="5"/>
      <c r="TMR84" s="5"/>
      <c r="TMS84" s="5"/>
      <c r="TMT84" s="5"/>
      <c r="TMU84" s="5"/>
      <c r="TMV84" s="5"/>
      <c r="TMW84" s="5"/>
      <c r="TMX84" s="5"/>
      <c r="TMY84" s="5"/>
      <c r="TMZ84" s="5"/>
      <c r="TNA84" s="5"/>
      <c r="TNB84" s="5"/>
      <c r="TNC84" s="5"/>
      <c r="TND84" s="5"/>
      <c r="TNE84" s="5"/>
      <c r="TNF84" s="5"/>
      <c r="TNG84" s="5"/>
      <c r="TNH84" s="5"/>
      <c r="TNI84" s="5"/>
      <c r="TNJ84" s="5"/>
      <c r="TNK84" s="5"/>
      <c r="TNL84" s="5"/>
      <c r="TNM84" s="5"/>
      <c r="TNN84" s="5"/>
      <c r="TNO84" s="5"/>
      <c r="TNP84" s="5"/>
      <c r="TNQ84" s="5"/>
      <c r="TNR84" s="5"/>
      <c r="TNS84" s="5"/>
      <c r="TNT84" s="5"/>
      <c r="TNU84" s="5"/>
      <c r="TNV84" s="5"/>
      <c r="TNW84" s="5"/>
      <c r="TNX84" s="5"/>
      <c r="TNY84" s="5"/>
      <c r="TNZ84" s="5"/>
      <c r="TOA84" s="5"/>
      <c r="TOB84" s="5"/>
      <c r="TOC84" s="5"/>
      <c r="TOD84" s="5"/>
      <c r="TOE84" s="5"/>
      <c r="TOF84" s="5"/>
      <c r="TOG84" s="5"/>
      <c r="TOH84" s="5"/>
      <c r="TOI84" s="5"/>
      <c r="TOJ84" s="5"/>
      <c r="TOK84" s="5"/>
      <c r="TOL84" s="5"/>
      <c r="TOM84" s="5"/>
      <c r="TON84" s="5"/>
      <c r="TOO84" s="5"/>
      <c r="TOP84" s="5"/>
      <c r="TOQ84" s="5"/>
      <c r="TOR84" s="5"/>
      <c r="TOS84" s="5"/>
      <c r="TOT84" s="5"/>
      <c r="TOU84" s="5"/>
      <c r="TOV84" s="5"/>
      <c r="TOW84" s="5"/>
      <c r="TOX84" s="5"/>
      <c r="TOY84" s="5"/>
      <c r="TOZ84" s="5"/>
      <c r="TPA84" s="5"/>
      <c r="TPB84" s="5"/>
      <c r="TPC84" s="5"/>
      <c r="TPD84" s="5"/>
      <c r="TPE84" s="5"/>
      <c r="TPF84" s="5"/>
      <c r="TPG84" s="5"/>
      <c r="TPH84" s="5"/>
      <c r="TPI84" s="5"/>
      <c r="TPJ84" s="5"/>
      <c r="TPK84" s="5"/>
      <c r="TPL84" s="5"/>
      <c r="TPM84" s="5"/>
      <c r="TPN84" s="5"/>
      <c r="TPO84" s="5"/>
      <c r="TPP84" s="5"/>
      <c r="TPQ84" s="5"/>
      <c r="TPR84" s="5"/>
      <c r="TPS84" s="5"/>
      <c r="TPT84" s="5"/>
      <c r="TPU84" s="5"/>
      <c r="TPV84" s="5"/>
      <c r="TPW84" s="5"/>
      <c r="TPX84" s="5"/>
      <c r="TPY84" s="5"/>
      <c r="TPZ84" s="5"/>
      <c r="TQA84" s="5"/>
      <c r="TQB84" s="5"/>
      <c r="TQC84" s="5"/>
      <c r="TQD84" s="5"/>
      <c r="TQE84" s="5"/>
      <c r="TQF84" s="5"/>
      <c r="TQG84" s="5"/>
      <c r="TQH84" s="5"/>
      <c r="TQI84" s="5"/>
      <c r="TQJ84" s="5"/>
      <c r="TQK84" s="5"/>
      <c r="TQL84" s="5"/>
      <c r="TQM84" s="5"/>
      <c r="TQN84" s="5"/>
      <c r="TQO84" s="5"/>
      <c r="TQP84" s="5"/>
      <c r="TQQ84" s="5"/>
      <c r="TQR84" s="5"/>
      <c r="TQS84" s="5"/>
      <c r="TQT84" s="5"/>
      <c r="TQU84" s="5"/>
      <c r="TQV84" s="5"/>
      <c r="TQW84" s="5"/>
      <c r="TQX84" s="5"/>
      <c r="TQY84" s="5"/>
      <c r="TQZ84" s="5"/>
      <c r="TRA84" s="5"/>
      <c r="TRB84" s="5"/>
      <c r="TRC84" s="5"/>
      <c r="TRD84" s="5"/>
      <c r="TRE84" s="5"/>
      <c r="TRF84" s="5"/>
      <c r="TRG84" s="5"/>
      <c r="TRH84" s="5"/>
      <c r="TRI84" s="5"/>
      <c r="TRJ84" s="5"/>
      <c r="TRK84" s="5"/>
      <c r="TRL84" s="5"/>
      <c r="TRM84" s="5"/>
      <c r="TRN84" s="5"/>
      <c r="TRO84" s="5"/>
      <c r="TRP84" s="5"/>
      <c r="TRQ84" s="5"/>
      <c r="TRR84" s="5"/>
      <c r="TRS84" s="5"/>
      <c r="TRT84" s="5"/>
      <c r="TRU84" s="5"/>
      <c r="TRV84" s="5"/>
      <c r="TRW84" s="5"/>
      <c r="TRX84" s="5"/>
      <c r="TRY84" s="5"/>
      <c r="TRZ84" s="5"/>
      <c r="TSA84" s="5"/>
      <c r="TSB84" s="5"/>
      <c r="TSC84" s="5"/>
      <c r="TSD84" s="5"/>
      <c r="TSE84" s="5"/>
      <c r="TSF84" s="5"/>
      <c r="TSG84" s="5"/>
      <c r="TSH84" s="5"/>
      <c r="TSI84" s="5"/>
      <c r="TSJ84" s="5"/>
      <c r="TSK84" s="5"/>
      <c r="TSL84" s="5"/>
      <c r="TSM84" s="5"/>
      <c r="TSN84" s="5"/>
      <c r="TSO84" s="5"/>
      <c r="TSP84" s="5"/>
      <c r="TSQ84" s="5"/>
      <c r="TSR84" s="5"/>
      <c r="TSS84" s="5"/>
      <c r="TST84" s="5"/>
      <c r="TSU84" s="5"/>
      <c r="TSV84" s="5"/>
      <c r="TSW84" s="5"/>
      <c r="TSX84" s="5"/>
      <c r="TSY84" s="5"/>
      <c r="TSZ84" s="5"/>
      <c r="TTA84" s="5"/>
      <c r="TTB84" s="5"/>
      <c r="TTC84" s="5"/>
      <c r="TTD84" s="5"/>
      <c r="TTE84" s="5"/>
      <c r="TTF84" s="5"/>
      <c r="TTG84" s="5"/>
      <c r="TTH84" s="5"/>
      <c r="TTI84" s="5"/>
      <c r="TTJ84" s="5"/>
      <c r="TTK84" s="5"/>
      <c r="TTL84" s="5"/>
      <c r="TTM84" s="5"/>
      <c r="TTN84" s="5"/>
      <c r="TTO84" s="5"/>
      <c r="TTP84" s="5"/>
      <c r="TTQ84" s="5"/>
      <c r="TTR84" s="5"/>
      <c r="TTS84" s="5"/>
      <c r="TTT84" s="5"/>
      <c r="TTU84" s="5"/>
      <c r="TTV84" s="5"/>
      <c r="TTW84" s="5"/>
      <c r="TTX84" s="5"/>
      <c r="TTY84" s="5"/>
      <c r="TTZ84" s="5"/>
      <c r="TUA84" s="5"/>
      <c r="TUB84" s="5"/>
      <c r="TUC84" s="5"/>
      <c r="TUD84" s="5"/>
      <c r="TUE84" s="5"/>
      <c r="TUF84" s="5"/>
      <c r="TUG84" s="5"/>
      <c r="TUH84" s="5"/>
      <c r="TUI84" s="5"/>
      <c r="TUJ84" s="5"/>
      <c r="TUK84" s="5"/>
      <c r="TUL84" s="5"/>
      <c r="TUM84" s="5"/>
      <c r="TUN84" s="5"/>
      <c r="TUO84" s="5"/>
      <c r="TUP84" s="5"/>
      <c r="TUQ84" s="5"/>
      <c r="TUR84" s="5"/>
      <c r="TUS84" s="5"/>
      <c r="TUT84" s="5"/>
      <c r="TUU84" s="5"/>
      <c r="TUV84" s="5"/>
      <c r="TUW84" s="5"/>
      <c r="TUX84" s="5"/>
      <c r="TUY84" s="5"/>
      <c r="TUZ84" s="5"/>
      <c r="TVA84" s="5"/>
      <c r="TVB84" s="5"/>
      <c r="TVC84" s="5"/>
      <c r="TVD84" s="5"/>
      <c r="TVE84" s="5"/>
      <c r="TVF84" s="5"/>
      <c r="TVG84" s="5"/>
      <c r="TVH84" s="5"/>
      <c r="TVI84" s="5"/>
      <c r="TVJ84" s="5"/>
      <c r="TVK84" s="5"/>
      <c r="TVL84" s="5"/>
      <c r="TVM84" s="5"/>
      <c r="TVN84" s="5"/>
      <c r="TVO84" s="5"/>
      <c r="TVP84" s="5"/>
      <c r="TVQ84" s="5"/>
      <c r="TVR84" s="5"/>
      <c r="TVS84" s="5"/>
      <c r="TVT84" s="5"/>
      <c r="TVU84" s="5"/>
      <c r="TVV84" s="5"/>
      <c r="TVW84" s="5"/>
      <c r="TVX84" s="5"/>
      <c r="TVY84" s="5"/>
      <c r="TVZ84" s="5"/>
      <c r="TWA84" s="5"/>
      <c r="TWB84" s="5"/>
      <c r="TWC84" s="5"/>
      <c r="TWD84" s="5"/>
      <c r="TWE84" s="5"/>
      <c r="TWF84" s="5"/>
      <c r="TWG84" s="5"/>
      <c r="TWH84" s="5"/>
      <c r="TWI84" s="5"/>
      <c r="TWJ84" s="5"/>
      <c r="TWK84" s="5"/>
      <c r="TWL84" s="5"/>
      <c r="TWM84" s="5"/>
      <c r="TWN84" s="5"/>
      <c r="TWO84" s="5"/>
      <c r="TWP84" s="5"/>
      <c r="TWQ84" s="5"/>
      <c r="TWR84" s="5"/>
      <c r="TWS84" s="5"/>
      <c r="TWT84" s="5"/>
      <c r="TWU84" s="5"/>
      <c r="TWV84" s="5"/>
      <c r="TWW84" s="5"/>
      <c r="TWX84" s="5"/>
      <c r="TWY84" s="5"/>
      <c r="TWZ84" s="5"/>
      <c r="TXA84" s="5"/>
      <c r="TXB84" s="5"/>
      <c r="TXC84" s="5"/>
      <c r="TXD84" s="5"/>
      <c r="TXE84" s="5"/>
      <c r="TXF84" s="5"/>
      <c r="TXG84" s="5"/>
      <c r="TXH84" s="5"/>
      <c r="TXI84" s="5"/>
      <c r="TXJ84" s="5"/>
      <c r="TXK84" s="5"/>
      <c r="TXL84" s="5"/>
      <c r="TXM84" s="5"/>
      <c r="TXN84" s="5"/>
      <c r="TXO84" s="5"/>
      <c r="TXP84" s="5"/>
      <c r="TXQ84" s="5"/>
      <c r="TXR84" s="5"/>
      <c r="TXS84" s="5"/>
      <c r="TXT84" s="5"/>
      <c r="TXU84" s="5"/>
      <c r="TXV84" s="5"/>
      <c r="TXW84" s="5"/>
      <c r="TXX84" s="5"/>
      <c r="TXY84" s="5"/>
      <c r="TXZ84" s="5"/>
      <c r="TYA84" s="5"/>
      <c r="TYB84" s="5"/>
      <c r="TYC84" s="5"/>
      <c r="TYD84" s="5"/>
      <c r="TYE84" s="5"/>
      <c r="TYF84" s="5"/>
      <c r="TYG84" s="5"/>
      <c r="TYH84" s="5"/>
      <c r="TYI84" s="5"/>
      <c r="TYJ84" s="5"/>
      <c r="TYK84" s="5"/>
      <c r="TYL84" s="5"/>
      <c r="TYM84" s="5"/>
      <c r="TYN84" s="5"/>
      <c r="TYO84" s="5"/>
      <c r="TYP84" s="5"/>
      <c r="TYQ84" s="5"/>
      <c r="TYR84" s="5"/>
      <c r="TYS84" s="5"/>
      <c r="TYT84" s="5"/>
      <c r="TYU84" s="5"/>
      <c r="TYV84" s="5"/>
      <c r="TYW84" s="5"/>
      <c r="TYX84" s="5"/>
      <c r="TYY84" s="5"/>
      <c r="TYZ84" s="5"/>
      <c r="TZA84" s="5"/>
      <c r="TZB84" s="5"/>
      <c r="TZC84" s="5"/>
      <c r="TZD84" s="5"/>
      <c r="TZE84" s="5"/>
      <c r="TZF84" s="5"/>
      <c r="TZG84" s="5"/>
      <c r="TZH84" s="5"/>
      <c r="TZI84" s="5"/>
      <c r="TZJ84" s="5"/>
      <c r="TZK84" s="5"/>
      <c r="TZL84" s="5"/>
      <c r="TZM84" s="5"/>
      <c r="TZN84" s="5"/>
      <c r="TZO84" s="5"/>
      <c r="TZP84" s="5"/>
      <c r="TZQ84" s="5"/>
      <c r="TZR84" s="5"/>
      <c r="TZS84" s="5"/>
      <c r="TZT84" s="5"/>
      <c r="TZU84" s="5"/>
      <c r="TZV84" s="5"/>
      <c r="TZW84" s="5"/>
      <c r="TZX84" s="5"/>
      <c r="TZY84" s="5"/>
      <c r="TZZ84" s="5"/>
      <c r="UAA84" s="5"/>
      <c r="UAB84" s="5"/>
      <c r="UAC84" s="5"/>
      <c r="UAD84" s="5"/>
      <c r="UAE84" s="5"/>
      <c r="UAF84" s="5"/>
      <c r="UAG84" s="5"/>
      <c r="UAH84" s="5"/>
      <c r="UAI84" s="5"/>
      <c r="UAJ84" s="5"/>
      <c r="UAK84" s="5"/>
      <c r="UAL84" s="5"/>
      <c r="UAM84" s="5"/>
      <c r="UAN84" s="5"/>
      <c r="UAO84" s="5"/>
      <c r="UAP84" s="5"/>
      <c r="UAQ84" s="5"/>
      <c r="UAR84" s="5"/>
      <c r="UAS84" s="5"/>
      <c r="UAT84" s="5"/>
      <c r="UAU84" s="5"/>
      <c r="UAV84" s="5"/>
      <c r="UAW84" s="5"/>
      <c r="UAX84" s="5"/>
      <c r="UAY84" s="5"/>
      <c r="UAZ84" s="5"/>
      <c r="UBA84" s="5"/>
      <c r="UBB84" s="5"/>
      <c r="UBC84" s="5"/>
      <c r="UBD84" s="5"/>
      <c r="UBE84" s="5"/>
      <c r="UBF84" s="5"/>
      <c r="UBG84" s="5"/>
      <c r="UBH84" s="5"/>
      <c r="UBI84" s="5"/>
      <c r="UBJ84" s="5"/>
      <c r="UBK84" s="5"/>
      <c r="UBL84" s="5"/>
      <c r="UBM84" s="5"/>
      <c r="UBN84" s="5"/>
      <c r="UBO84" s="5"/>
      <c r="UBP84" s="5"/>
      <c r="UBQ84" s="5"/>
      <c r="UBR84" s="5"/>
      <c r="UBS84" s="5"/>
      <c r="UBT84" s="5"/>
      <c r="UBU84" s="5"/>
      <c r="UBV84" s="5"/>
      <c r="UBW84" s="5"/>
      <c r="UBX84" s="5"/>
      <c r="UBY84" s="5"/>
      <c r="UBZ84" s="5"/>
      <c r="UCA84" s="5"/>
      <c r="UCB84" s="5"/>
      <c r="UCC84" s="5"/>
      <c r="UCD84" s="5"/>
      <c r="UCE84" s="5"/>
      <c r="UCF84" s="5"/>
      <c r="UCG84" s="5"/>
      <c r="UCH84" s="5"/>
      <c r="UCI84" s="5"/>
      <c r="UCJ84" s="5"/>
      <c r="UCK84" s="5"/>
      <c r="UCL84" s="5"/>
      <c r="UCM84" s="5"/>
      <c r="UCN84" s="5"/>
      <c r="UCO84" s="5"/>
      <c r="UCP84" s="5"/>
      <c r="UCQ84" s="5"/>
      <c r="UCR84" s="5"/>
      <c r="UCS84" s="5"/>
      <c r="UCT84" s="5"/>
      <c r="UCU84" s="5"/>
      <c r="UCV84" s="5"/>
      <c r="UCW84" s="5"/>
      <c r="UCX84" s="5"/>
      <c r="UCY84" s="5"/>
      <c r="UCZ84" s="5"/>
      <c r="UDA84" s="5"/>
      <c r="UDB84" s="5"/>
      <c r="UDC84" s="5"/>
      <c r="UDD84" s="5"/>
      <c r="UDE84" s="5"/>
      <c r="UDF84" s="5"/>
      <c r="UDG84" s="5"/>
      <c r="UDH84" s="5"/>
      <c r="UDI84" s="5"/>
      <c r="UDJ84" s="5"/>
      <c r="UDK84" s="5"/>
      <c r="UDL84" s="5"/>
      <c r="UDM84" s="5"/>
      <c r="UDN84" s="5"/>
      <c r="UDO84" s="5"/>
      <c r="UDP84" s="5"/>
      <c r="UDQ84" s="5"/>
      <c r="UDR84" s="5"/>
      <c r="UDS84" s="5"/>
      <c r="UDT84" s="5"/>
      <c r="UDU84" s="5"/>
      <c r="UDV84" s="5"/>
      <c r="UDW84" s="5"/>
      <c r="UDX84" s="5"/>
      <c r="UDY84" s="5"/>
      <c r="UDZ84" s="5"/>
      <c r="UEA84" s="5"/>
      <c r="UEB84" s="5"/>
      <c r="UEC84" s="5"/>
      <c r="UED84" s="5"/>
      <c r="UEE84" s="5"/>
      <c r="UEF84" s="5"/>
      <c r="UEG84" s="5"/>
      <c r="UEH84" s="5"/>
      <c r="UEI84" s="5"/>
      <c r="UEJ84" s="5"/>
      <c r="UEK84" s="5"/>
      <c r="UEL84" s="5"/>
      <c r="UEM84" s="5"/>
      <c r="UEN84" s="5"/>
      <c r="UEO84" s="5"/>
      <c r="UEP84" s="5"/>
      <c r="UEQ84" s="5"/>
      <c r="UER84" s="5"/>
      <c r="UES84" s="5"/>
      <c r="UET84" s="5"/>
      <c r="UEU84" s="5"/>
      <c r="UEV84" s="5"/>
      <c r="UEW84" s="5"/>
      <c r="UEX84" s="5"/>
      <c r="UEY84" s="5"/>
      <c r="UEZ84" s="5"/>
      <c r="UFA84" s="5"/>
      <c r="UFB84" s="5"/>
      <c r="UFC84" s="5"/>
      <c r="UFD84" s="5"/>
      <c r="UFE84" s="5"/>
      <c r="UFF84" s="5"/>
      <c r="UFG84" s="5"/>
      <c r="UFH84" s="5"/>
      <c r="UFI84" s="5"/>
      <c r="UFJ84" s="5"/>
      <c r="UFK84" s="5"/>
      <c r="UFL84" s="5"/>
      <c r="UFM84" s="5"/>
      <c r="UFN84" s="5"/>
      <c r="UFO84" s="5"/>
      <c r="UFP84" s="5"/>
      <c r="UFQ84" s="5"/>
      <c r="UFR84" s="5"/>
      <c r="UFS84" s="5"/>
      <c r="UFT84" s="5"/>
      <c r="UFU84" s="5"/>
      <c r="UFV84" s="5"/>
      <c r="UFW84" s="5"/>
      <c r="UFX84" s="5"/>
      <c r="UFY84" s="5"/>
      <c r="UFZ84" s="5"/>
      <c r="UGA84" s="5"/>
      <c r="UGB84" s="5"/>
      <c r="UGC84" s="5"/>
      <c r="UGD84" s="5"/>
      <c r="UGE84" s="5"/>
      <c r="UGF84" s="5"/>
      <c r="UGG84" s="5"/>
      <c r="UGH84" s="5"/>
      <c r="UGI84" s="5"/>
      <c r="UGJ84" s="5"/>
      <c r="UGK84" s="5"/>
      <c r="UGL84" s="5"/>
      <c r="UGM84" s="5"/>
      <c r="UGN84" s="5"/>
      <c r="UGO84" s="5"/>
      <c r="UGP84" s="5"/>
      <c r="UGQ84" s="5"/>
      <c r="UGR84" s="5"/>
      <c r="UGS84" s="5"/>
      <c r="UGT84" s="5"/>
      <c r="UGU84" s="5"/>
      <c r="UGV84" s="5"/>
      <c r="UGW84" s="5"/>
      <c r="UGX84" s="5"/>
      <c r="UGY84" s="5"/>
      <c r="UGZ84" s="5"/>
      <c r="UHA84" s="5"/>
      <c r="UHB84" s="5"/>
      <c r="UHC84" s="5"/>
      <c r="UHD84" s="5"/>
      <c r="UHE84" s="5"/>
      <c r="UHF84" s="5"/>
      <c r="UHG84" s="5"/>
      <c r="UHH84" s="5"/>
      <c r="UHI84" s="5"/>
      <c r="UHJ84" s="5"/>
      <c r="UHK84" s="5"/>
      <c r="UHL84" s="5"/>
      <c r="UHM84" s="5"/>
      <c r="UHN84" s="5"/>
      <c r="UHO84" s="5"/>
      <c r="UHP84" s="5"/>
      <c r="UHQ84" s="5"/>
      <c r="UHR84" s="5"/>
      <c r="UHS84" s="5"/>
      <c r="UHT84" s="5"/>
      <c r="UHU84" s="5"/>
      <c r="UHV84" s="5"/>
      <c r="UHW84" s="5"/>
      <c r="UHX84" s="5"/>
      <c r="UHY84" s="5"/>
      <c r="UHZ84" s="5"/>
      <c r="UIA84" s="5"/>
      <c r="UIB84" s="5"/>
      <c r="UIC84" s="5"/>
      <c r="UID84" s="5"/>
      <c r="UIE84" s="5"/>
      <c r="UIF84" s="5"/>
      <c r="UIG84" s="5"/>
      <c r="UIH84" s="5"/>
      <c r="UII84" s="5"/>
      <c r="UIJ84" s="5"/>
      <c r="UIK84" s="5"/>
      <c r="UIL84" s="5"/>
      <c r="UIM84" s="5"/>
      <c r="UIN84" s="5"/>
      <c r="UIO84" s="5"/>
      <c r="UIP84" s="5"/>
      <c r="UIQ84" s="5"/>
      <c r="UIR84" s="5"/>
      <c r="UIS84" s="5"/>
      <c r="UIT84" s="5"/>
      <c r="UIU84" s="5"/>
      <c r="UIV84" s="5"/>
      <c r="UIW84" s="5"/>
      <c r="UIX84" s="5"/>
      <c r="UIY84" s="5"/>
      <c r="UIZ84" s="5"/>
      <c r="UJA84" s="5"/>
      <c r="UJB84" s="5"/>
      <c r="UJC84" s="5"/>
      <c r="UJD84" s="5"/>
      <c r="UJE84" s="5"/>
      <c r="UJF84" s="5"/>
      <c r="UJG84" s="5"/>
      <c r="UJH84" s="5"/>
      <c r="UJI84" s="5"/>
      <c r="UJJ84" s="5"/>
      <c r="UJK84" s="5"/>
      <c r="UJL84" s="5"/>
      <c r="UJM84" s="5"/>
      <c r="UJN84" s="5"/>
      <c r="UJO84" s="5"/>
      <c r="UJP84" s="5"/>
      <c r="UJQ84" s="5"/>
      <c r="UJR84" s="5"/>
      <c r="UJS84" s="5"/>
      <c r="UJT84" s="5"/>
      <c r="UJU84" s="5"/>
      <c r="UJV84" s="5"/>
      <c r="UJW84" s="5"/>
      <c r="UJX84" s="5"/>
      <c r="UJY84" s="5"/>
      <c r="UJZ84" s="5"/>
      <c r="UKA84" s="5"/>
      <c r="UKB84" s="5"/>
      <c r="UKC84" s="5"/>
      <c r="UKD84" s="5"/>
      <c r="UKE84" s="5"/>
      <c r="UKF84" s="5"/>
      <c r="UKG84" s="5"/>
      <c r="UKH84" s="5"/>
      <c r="UKI84" s="5"/>
      <c r="UKJ84" s="5"/>
      <c r="UKK84" s="5"/>
      <c r="UKL84" s="5"/>
      <c r="UKM84" s="5"/>
      <c r="UKN84" s="5"/>
      <c r="UKO84" s="5"/>
      <c r="UKP84" s="5"/>
      <c r="UKQ84" s="5"/>
      <c r="UKR84" s="5"/>
      <c r="UKS84" s="5"/>
      <c r="UKT84" s="5"/>
      <c r="UKU84" s="5"/>
      <c r="UKV84" s="5"/>
      <c r="UKW84" s="5"/>
      <c r="UKX84" s="5"/>
      <c r="UKY84" s="5"/>
      <c r="UKZ84" s="5"/>
      <c r="ULA84" s="5"/>
      <c r="ULB84" s="5"/>
      <c r="ULC84" s="5"/>
      <c r="ULD84" s="5"/>
      <c r="ULE84" s="5"/>
      <c r="ULF84" s="5"/>
      <c r="ULG84" s="5"/>
      <c r="ULH84" s="5"/>
      <c r="ULI84" s="5"/>
      <c r="ULJ84" s="5"/>
      <c r="ULK84" s="5"/>
      <c r="ULL84" s="5"/>
      <c r="ULM84" s="5"/>
      <c r="ULN84" s="5"/>
      <c r="ULO84" s="5"/>
      <c r="ULP84" s="5"/>
      <c r="ULQ84" s="5"/>
      <c r="ULR84" s="5"/>
      <c r="ULS84" s="5"/>
      <c r="ULT84" s="5"/>
      <c r="ULU84" s="5"/>
      <c r="ULV84" s="5"/>
      <c r="ULW84" s="5"/>
      <c r="ULX84" s="5"/>
      <c r="ULY84" s="5"/>
      <c r="ULZ84" s="5"/>
      <c r="UMA84" s="5"/>
      <c r="UMB84" s="5"/>
      <c r="UMC84" s="5"/>
      <c r="UMD84" s="5"/>
      <c r="UME84" s="5"/>
      <c r="UMF84" s="5"/>
      <c r="UMG84" s="5"/>
      <c r="UMH84" s="5"/>
      <c r="UMI84" s="5"/>
      <c r="UMJ84" s="5"/>
      <c r="UMK84" s="5"/>
      <c r="UML84" s="5"/>
      <c r="UMM84" s="5"/>
      <c r="UMN84" s="5"/>
      <c r="UMO84" s="5"/>
      <c r="UMP84" s="5"/>
      <c r="UMQ84" s="5"/>
      <c r="UMR84" s="5"/>
      <c r="UMS84" s="5"/>
      <c r="UMT84" s="5"/>
      <c r="UMU84" s="5"/>
      <c r="UMV84" s="5"/>
      <c r="UMW84" s="5"/>
      <c r="UMX84" s="5"/>
      <c r="UMY84" s="5"/>
      <c r="UMZ84" s="5"/>
      <c r="UNA84" s="5"/>
      <c r="UNB84" s="5"/>
      <c r="UNC84" s="5"/>
      <c r="UND84" s="5"/>
      <c r="UNE84" s="5"/>
      <c r="UNF84" s="5"/>
      <c r="UNG84" s="5"/>
      <c r="UNH84" s="5"/>
      <c r="UNI84" s="5"/>
      <c r="UNJ84" s="5"/>
      <c r="UNK84" s="5"/>
      <c r="UNL84" s="5"/>
      <c r="UNM84" s="5"/>
      <c r="UNN84" s="5"/>
      <c r="UNO84" s="5"/>
      <c r="UNP84" s="5"/>
      <c r="UNQ84" s="5"/>
      <c r="UNR84" s="5"/>
      <c r="UNS84" s="5"/>
      <c r="UNT84" s="5"/>
      <c r="UNU84" s="5"/>
      <c r="UNV84" s="5"/>
      <c r="UNW84" s="5"/>
      <c r="UNX84" s="5"/>
      <c r="UNY84" s="5"/>
      <c r="UNZ84" s="5"/>
      <c r="UOA84" s="5"/>
      <c r="UOB84" s="5"/>
      <c r="UOC84" s="5"/>
      <c r="UOD84" s="5"/>
      <c r="UOE84" s="5"/>
      <c r="UOF84" s="5"/>
      <c r="UOG84" s="5"/>
      <c r="UOH84" s="5"/>
      <c r="UOI84" s="5"/>
      <c r="UOJ84" s="5"/>
      <c r="UOK84" s="5"/>
      <c r="UOL84" s="5"/>
      <c r="UOM84" s="5"/>
      <c r="UON84" s="5"/>
      <c r="UOO84" s="5"/>
      <c r="UOP84" s="5"/>
      <c r="UOQ84" s="5"/>
      <c r="UOR84" s="5"/>
      <c r="UOS84" s="5"/>
      <c r="UOT84" s="5"/>
      <c r="UOU84" s="5"/>
      <c r="UOV84" s="5"/>
      <c r="UOW84" s="5"/>
      <c r="UOX84" s="5"/>
      <c r="UOY84" s="5"/>
      <c r="UOZ84" s="5"/>
      <c r="UPA84" s="5"/>
      <c r="UPB84" s="5"/>
      <c r="UPC84" s="5"/>
      <c r="UPD84" s="5"/>
      <c r="UPE84" s="5"/>
      <c r="UPF84" s="5"/>
      <c r="UPG84" s="5"/>
      <c r="UPH84" s="5"/>
      <c r="UPI84" s="5"/>
      <c r="UPJ84" s="5"/>
      <c r="UPK84" s="5"/>
      <c r="UPL84" s="5"/>
      <c r="UPM84" s="5"/>
      <c r="UPN84" s="5"/>
      <c r="UPO84" s="5"/>
      <c r="UPP84" s="5"/>
      <c r="UPQ84" s="5"/>
      <c r="UPR84" s="5"/>
      <c r="UPS84" s="5"/>
      <c r="UPT84" s="5"/>
      <c r="UPU84" s="5"/>
      <c r="UPV84" s="5"/>
      <c r="UPW84" s="5"/>
      <c r="UPX84" s="5"/>
      <c r="UPY84" s="5"/>
      <c r="UPZ84" s="5"/>
      <c r="UQA84" s="5"/>
      <c r="UQB84" s="5"/>
      <c r="UQC84" s="5"/>
      <c r="UQD84" s="5"/>
      <c r="UQE84" s="5"/>
      <c r="UQF84" s="5"/>
      <c r="UQG84" s="5"/>
      <c r="UQH84" s="5"/>
      <c r="UQI84" s="5"/>
      <c r="UQJ84" s="5"/>
      <c r="UQK84" s="5"/>
      <c r="UQL84" s="5"/>
      <c r="UQM84" s="5"/>
      <c r="UQN84" s="5"/>
      <c r="UQO84" s="5"/>
      <c r="UQP84" s="5"/>
      <c r="UQQ84" s="5"/>
      <c r="UQR84" s="5"/>
      <c r="UQS84" s="5"/>
      <c r="UQT84" s="5"/>
      <c r="UQU84" s="5"/>
      <c r="UQV84" s="5"/>
      <c r="UQW84" s="5"/>
      <c r="UQX84" s="5"/>
      <c r="UQY84" s="5"/>
      <c r="UQZ84" s="5"/>
      <c r="URA84" s="5"/>
      <c r="URB84" s="5"/>
      <c r="URC84" s="5"/>
      <c r="URD84" s="5"/>
      <c r="URE84" s="5"/>
      <c r="URF84" s="5"/>
      <c r="URG84" s="5"/>
      <c r="URH84" s="5"/>
      <c r="URI84" s="5"/>
      <c r="URJ84" s="5"/>
      <c r="URK84" s="5"/>
      <c r="URL84" s="5"/>
      <c r="URM84" s="5"/>
      <c r="URN84" s="5"/>
      <c r="URO84" s="5"/>
      <c r="URP84" s="5"/>
      <c r="URQ84" s="5"/>
      <c r="URR84" s="5"/>
      <c r="URS84" s="5"/>
      <c r="URT84" s="5"/>
      <c r="URU84" s="5"/>
      <c r="URV84" s="5"/>
      <c r="URW84" s="5"/>
      <c r="URX84" s="5"/>
      <c r="URY84" s="5"/>
      <c r="URZ84" s="5"/>
      <c r="USA84" s="5"/>
      <c r="USB84" s="5"/>
      <c r="USC84" s="5"/>
      <c r="USD84" s="5"/>
      <c r="USE84" s="5"/>
      <c r="USF84" s="5"/>
      <c r="USG84" s="5"/>
      <c r="USH84" s="5"/>
      <c r="USI84" s="5"/>
      <c r="USJ84" s="5"/>
      <c r="USK84" s="5"/>
      <c r="USL84" s="5"/>
      <c r="USM84" s="5"/>
      <c r="USN84" s="5"/>
      <c r="USO84" s="5"/>
      <c r="USP84" s="5"/>
      <c r="USQ84" s="5"/>
      <c r="USR84" s="5"/>
      <c r="USS84" s="5"/>
      <c r="UST84" s="5"/>
      <c r="USU84" s="5"/>
      <c r="USV84" s="5"/>
      <c r="USW84" s="5"/>
      <c r="USX84" s="5"/>
      <c r="USY84" s="5"/>
      <c r="USZ84" s="5"/>
      <c r="UTA84" s="5"/>
      <c r="UTB84" s="5"/>
      <c r="UTC84" s="5"/>
      <c r="UTD84" s="5"/>
      <c r="UTE84" s="5"/>
      <c r="UTF84" s="5"/>
      <c r="UTG84" s="5"/>
      <c r="UTH84" s="5"/>
      <c r="UTI84" s="5"/>
      <c r="UTJ84" s="5"/>
      <c r="UTK84" s="5"/>
      <c r="UTL84" s="5"/>
      <c r="UTM84" s="5"/>
      <c r="UTN84" s="5"/>
      <c r="UTO84" s="5"/>
      <c r="UTP84" s="5"/>
      <c r="UTQ84" s="5"/>
      <c r="UTR84" s="5"/>
      <c r="UTS84" s="5"/>
      <c r="UTT84" s="5"/>
      <c r="UTU84" s="5"/>
      <c r="UTV84" s="5"/>
      <c r="UTW84" s="5"/>
      <c r="UTX84" s="5"/>
      <c r="UTY84" s="5"/>
      <c r="UTZ84" s="5"/>
      <c r="UUA84" s="5"/>
      <c r="UUB84" s="5"/>
      <c r="UUC84" s="5"/>
      <c r="UUD84" s="5"/>
      <c r="UUE84" s="5"/>
      <c r="UUF84" s="5"/>
      <c r="UUG84" s="5"/>
      <c r="UUH84" s="5"/>
      <c r="UUI84" s="5"/>
      <c r="UUJ84" s="5"/>
      <c r="UUK84" s="5"/>
      <c r="UUL84" s="5"/>
      <c r="UUM84" s="5"/>
      <c r="UUN84" s="5"/>
      <c r="UUO84" s="5"/>
      <c r="UUP84" s="5"/>
      <c r="UUQ84" s="5"/>
      <c r="UUR84" s="5"/>
      <c r="UUS84" s="5"/>
      <c r="UUT84" s="5"/>
      <c r="UUU84" s="5"/>
      <c r="UUV84" s="5"/>
      <c r="UUW84" s="5"/>
      <c r="UUX84" s="5"/>
      <c r="UUY84" s="5"/>
      <c r="UUZ84" s="5"/>
      <c r="UVA84" s="5"/>
      <c r="UVB84" s="5"/>
      <c r="UVC84" s="5"/>
      <c r="UVD84" s="5"/>
      <c r="UVE84" s="5"/>
      <c r="UVF84" s="5"/>
      <c r="UVG84" s="5"/>
      <c r="UVH84" s="5"/>
      <c r="UVI84" s="5"/>
      <c r="UVJ84" s="5"/>
      <c r="UVK84" s="5"/>
      <c r="UVL84" s="5"/>
      <c r="UVM84" s="5"/>
      <c r="UVN84" s="5"/>
      <c r="UVO84" s="5"/>
      <c r="UVP84" s="5"/>
      <c r="UVQ84" s="5"/>
      <c r="UVR84" s="5"/>
      <c r="UVS84" s="5"/>
      <c r="UVT84" s="5"/>
      <c r="UVU84" s="5"/>
      <c r="UVV84" s="5"/>
      <c r="UVW84" s="5"/>
      <c r="UVX84" s="5"/>
      <c r="UVY84" s="5"/>
      <c r="UVZ84" s="5"/>
      <c r="UWA84" s="5"/>
      <c r="UWB84" s="5"/>
      <c r="UWC84" s="5"/>
      <c r="UWD84" s="5"/>
      <c r="UWE84" s="5"/>
      <c r="UWF84" s="5"/>
      <c r="UWG84" s="5"/>
      <c r="UWH84" s="5"/>
      <c r="UWI84" s="5"/>
      <c r="UWJ84" s="5"/>
      <c r="UWK84" s="5"/>
      <c r="UWL84" s="5"/>
      <c r="UWM84" s="5"/>
      <c r="UWN84" s="5"/>
      <c r="UWO84" s="5"/>
      <c r="UWP84" s="5"/>
      <c r="UWQ84" s="5"/>
      <c r="UWR84" s="5"/>
      <c r="UWS84" s="5"/>
      <c r="UWT84" s="5"/>
      <c r="UWU84" s="5"/>
      <c r="UWV84" s="5"/>
      <c r="UWW84" s="5"/>
      <c r="UWX84" s="5"/>
      <c r="UWY84" s="5"/>
      <c r="UWZ84" s="5"/>
      <c r="UXA84" s="5"/>
      <c r="UXB84" s="5"/>
      <c r="UXC84" s="5"/>
      <c r="UXD84" s="5"/>
      <c r="UXE84" s="5"/>
      <c r="UXF84" s="5"/>
      <c r="UXG84" s="5"/>
      <c r="UXH84" s="5"/>
      <c r="UXI84" s="5"/>
      <c r="UXJ84" s="5"/>
      <c r="UXK84" s="5"/>
      <c r="UXL84" s="5"/>
      <c r="UXM84" s="5"/>
      <c r="UXN84" s="5"/>
      <c r="UXO84" s="5"/>
      <c r="UXP84" s="5"/>
      <c r="UXQ84" s="5"/>
      <c r="UXR84" s="5"/>
      <c r="UXS84" s="5"/>
      <c r="UXT84" s="5"/>
      <c r="UXU84" s="5"/>
      <c r="UXV84" s="5"/>
      <c r="UXW84" s="5"/>
      <c r="UXX84" s="5"/>
      <c r="UXY84" s="5"/>
      <c r="UXZ84" s="5"/>
      <c r="UYA84" s="5"/>
      <c r="UYB84" s="5"/>
      <c r="UYC84" s="5"/>
      <c r="UYD84" s="5"/>
      <c r="UYE84" s="5"/>
      <c r="UYF84" s="5"/>
      <c r="UYG84" s="5"/>
      <c r="UYH84" s="5"/>
      <c r="UYI84" s="5"/>
      <c r="UYJ84" s="5"/>
      <c r="UYK84" s="5"/>
      <c r="UYL84" s="5"/>
      <c r="UYM84" s="5"/>
      <c r="UYN84" s="5"/>
      <c r="UYO84" s="5"/>
      <c r="UYP84" s="5"/>
      <c r="UYQ84" s="5"/>
      <c r="UYR84" s="5"/>
      <c r="UYS84" s="5"/>
      <c r="UYT84" s="5"/>
      <c r="UYU84" s="5"/>
      <c r="UYV84" s="5"/>
      <c r="UYW84" s="5"/>
      <c r="UYX84" s="5"/>
      <c r="UYY84" s="5"/>
      <c r="UYZ84" s="5"/>
      <c r="UZA84" s="5"/>
      <c r="UZB84" s="5"/>
      <c r="UZC84" s="5"/>
      <c r="UZD84" s="5"/>
      <c r="UZE84" s="5"/>
      <c r="UZF84" s="5"/>
      <c r="UZG84" s="5"/>
      <c r="UZH84" s="5"/>
      <c r="UZI84" s="5"/>
      <c r="UZJ84" s="5"/>
      <c r="UZK84" s="5"/>
      <c r="UZL84" s="5"/>
      <c r="UZM84" s="5"/>
      <c r="UZN84" s="5"/>
      <c r="UZO84" s="5"/>
      <c r="UZP84" s="5"/>
      <c r="UZQ84" s="5"/>
      <c r="UZR84" s="5"/>
      <c r="UZS84" s="5"/>
      <c r="UZT84" s="5"/>
      <c r="UZU84" s="5"/>
      <c r="UZV84" s="5"/>
      <c r="UZW84" s="5"/>
      <c r="UZX84" s="5"/>
      <c r="UZY84" s="5"/>
      <c r="UZZ84" s="5"/>
      <c r="VAA84" s="5"/>
      <c r="VAB84" s="5"/>
      <c r="VAC84" s="5"/>
      <c r="VAD84" s="5"/>
      <c r="VAE84" s="5"/>
      <c r="VAF84" s="5"/>
      <c r="VAG84" s="5"/>
      <c r="VAH84" s="5"/>
      <c r="VAI84" s="5"/>
      <c r="VAJ84" s="5"/>
      <c r="VAK84" s="5"/>
      <c r="VAL84" s="5"/>
      <c r="VAM84" s="5"/>
      <c r="VAN84" s="5"/>
      <c r="VAO84" s="5"/>
      <c r="VAP84" s="5"/>
      <c r="VAQ84" s="5"/>
      <c r="VAR84" s="5"/>
      <c r="VAS84" s="5"/>
      <c r="VAT84" s="5"/>
      <c r="VAU84" s="5"/>
      <c r="VAV84" s="5"/>
      <c r="VAW84" s="5"/>
      <c r="VAX84" s="5"/>
      <c r="VAY84" s="5"/>
      <c r="VAZ84" s="5"/>
      <c r="VBA84" s="5"/>
      <c r="VBB84" s="5"/>
      <c r="VBC84" s="5"/>
      <c r="VBD84" s="5"/>
      <c r="VBE84" s="5"/>
      <c r="VBF84" s="5"/>
      <c r="VBG84" s="5"/>
      <c r="VBH84" s="5"/>
      <c r="VBI84" s="5"/>
      <c r="VBJ84" s="5"/>
      <c r="VBK84" s="5"/>
      <c r="VBL84" s="5"/>
      <c r="VBM84" s="5"/>
      <c r="VBN84" s="5"/>
      <c r="VBO84" s="5"/>
      <c r="VBP84" s="5"/>
      <c r="VBQ84" s="5"/>
      <c r="VBR84" s="5"/>
      <c r="VBS84" s="5"/>
      <c r="VBT84" s="5"/>
      <c r="VBU84" s="5"/>
      <c r="VBV84" s="5"/>
      <c r="VBW84" s="5"/>
      <c r="VBX84" s="5"/>
      <c r="VBY84" s="5"/>
      <c r="VBZ84" s="5"/>
      <c r="VCA84" s="5"/>
      <c r="VCB84" s="5"/>
      <c r="VCC84" s="5"/>
      <c r="VCD84" s="5"/>
      <c r="VCE84" s="5"/>
      <c r="VCF84" s="5"/>
      <c r="VCG84" s="5"/>
      <c r="VCH84" s="5"/>
      <c r="VCI84" s="5"/>
      <c r="VCJ84" s="5"/>
      <c r="VCK84" s="5"/>
      <c r="VCL84" s="5"/>
      <c r="VCM84" s="5"/>
      <c r="VCN84" s="5"/>
      <c r="VCO84" s="5"/>
      <c r="VCP84" s="5"/>
      <c r="VCQ84" s="5"/>
      <c r="VCR84" s="5"/>
      <c r="VCS84" s="5"/>
      <c r="VCT84" s="5"/>
      <c r="VCU84" s="5"/>
      <c r="VCV84" s="5"/>
      <c r="VCW84" s="5"/>
      <c r="VCX84" s="5"/>
      <c r="VCY84" s="5"/>
      <c r="VCZ84" s="5"/>
      <c r="VDA84" s="5"/>
      <c r="VDB84" s="5"/>
      <c r="VDC84" s="5"/>
      <c r="VDD84" s="5"/>
      <c r="VDE84" s="5"/>
      <c r="VDF84" s="5"/>
      <c r="VDG84" s="5"/>
      <c r="VDH84" s="5"/>
      <c r="VDI84" s="5"/>
      <c r="VDJ84" s="5"/>
      <c r="VDK84" s="5"/>
      <c r="VDL84" s="5"/>
      <c r="VDM84" s="5"/>
      <c r="VDN84" s="5"/>
      <c r="VDO84" s="5"/>
      <c r="VDP84" s="5"/>
      <c r="VDQ84" s="5"/>
      <c r="VDR84" s="5"/>
      <c r="VDS84" s="5"/>
      <c r="VDT84" s="5"/>
      <c r="VDU84" s="5"/>
      <c r="VDV84" s="5"/>
      <c r="VDW84" s="5"/>
      <c r="VDX84" s="5"/>
      <c r="VDY84" s="5"/>
      <c r="VDZ84" s="5"/>
      <c r="VEA84" s="5"/>
      <c r="VEB84" s="5"/>
      <c r="VEC84" s="5"/>
      <c r="VED84" s="5"/>
      <c r="VEE84" s="5"/>
      <c r="VEF84" s="5"/>
      <c r="VEG84" s="5"/>
      <c r="VEH84" s="5"/>
      <c r="VEI84" s="5"/>
      <c r="VEJ84" s="5"/>
      <c r="VEK84" s="5"/>
      <c r="VEL84" s="5"/>
      <c r="VEM84" s="5"/>
      <c r="VEN84" s="5"/>
      <c r="VEO84" s="5"/>
      <c r="VEP84" s="5"/>
      <c r="VEQ84" s="5"/>
      <c r="VER84" s="5"/>
      <c r="VES84" s="5"/>
      <c r="VET84" s="5"/>
      <c r="VEU84" s="5"/>
      <c r="VEV84" s="5"/>
      <c r="VEW84" s="5"/>
      <c r="VEX84" s="5"/>
      <c r="VEY84" s="5"/>
      <c r="VEZ84" s="5"/>
      <c r="VFA84" s="5"/>
      <c r="VFB84" s="5"/>
      <c r="VFC84" s="5"/>
      <c r="VFD84" s="5"/>
      <c r="VFE84" s="5"/>
      <c r="VFF84" s="5"/>
      <c r="VFG84" s="5"/>
      <c r="VFH84" s="5"/>
      <c r="VFI84" s="5"/>
      <c r="VFJ84" s="5"/>
      <c r="VFK84" s="5"/>
      <c r="VFL84" s="5"/>
      <c r="VFM84" s="5"/>
      <c r="VFN84" s="5"/>
      <c r="VFO84" s="5"/>
      <c r="VFP84" s="5"/>
      <c r="VFQ84" s="5"/>
      <c r="VFR84" s="5"/>
      <c r="VFS84" s="5"/>
      <c r="VFT84" s="5"/>
      <c r="VFU84" s="5"/>
      <c r="VFV84" s="5"/>
      <c r="VFW84" s="5"/>
      <c r="VFX84" s="5"/>
      <c r="VFY84" s="5"/>
      <c r="VFZ84" s="5"/>
      <c r="VGA84" s="5"/>
      <c r="VGB84" s="5"/>
      <c r="VGC84" s="5"/>
      <c r="VGD84" s="5"/>
      <c r="VGE84" s="5"/>
      <c r="VGF84" s="5"/>
      <c r="VGG84" s="5"/>
      <c r="VGH84" s="5"/>
      <c r="VGI84" s="5"/>
      <c r="VGJ84" s="5"/>
      <c r="VGK84" s="5"/>
      <c r="VGL84" s="5"/>
      <c r="VGM84" s="5"/>
      <c r="VGN84" s="5"/>
      <c r="VGO84" s="5"/>
      <c r="VGP84" s="5"/>
      <c r="VGQ84" s="5"/>
      <c r="VGR84" s="5"/>
      <c r="VGS84" s="5"/>
      <c r="VGT84" s="5"/>
      <c r="VGU84" s="5"/>
      <c r="VGV84" s="5"/>
      <c r="VGW84" s="5"/>
      <c r="VGX84" s="5"/>
      <c r="VGY84" s="5"/>
      <c r="VGZ84" s="5"/>
      <c r="VHA84" s="5"/>
      <c r="VHB84" s="5"/>
      <c r="VHC84" s="5"/>
      <c r="VHD84" s="5"/>
      <c r="VHE84" s="5"/>
      <c r="VHF84" s="5"/>
      <c r="VHG84" s="5"/>
      <c r="VHH84" s="5"/>
      <c r="VHI84" s="5"/>
      <c r="VHJ84" s="5"/>
      <c r="VHK84" s="5"/>
      <c r="VHL84" s="5"/>
      <c r="VHM84" s="5"/>
      <c r="VHN84" s="5"/>
      <c r="VHO84" s="5"/>
      <c r="VHP84" s="5"/>
      <c r="VHQ84" s="5"/>
      <c r="VHR84" s="5"/>
      <c r="VHS84" s="5"/>
      <c r="VHT84" s="5"/>
      <c r="VHU84" s="5"/>
      <c r="VHV84" s="5"/>
      <c r="VHW84" s="5"/>
      <c r="VHX84" s="5"/>
      <c r="VHY84" s="5"/>
      <c r="VHZ84" s="5"/>
      <c r="VIA84" s="5"/>
      <c r="VIB84" s="5"/>
      <c r="VIC84" s="5"/>
      <c r="VID84" s="5"/>
      <c r="VIE84" s="5"/>
      <c r="VIF84" s="5"/>
      <c r="VIG84" s="5"/>
      <c r="VIH84" s="5"/>
      <c r="VII84" s="5"/>
      <c r="VIJ84" s="5"/>
      <c r="VIK84" s="5"/>
      <c r="VIL84" s="5"/>
      <c r="VIM84" s="5"/>
      <c r="VIN84" s="5"/>
      <c r="VIO84" s="5"/>
      <c r="VIP84" s="5"/>
      <c r="VIQ84" s="5"/>
      <c r="VIR84" s="5"/>
      <c r="VIS84" s="5"/>
      <c r="VIT84" s="5"/>
      <c r="VIU84" s="5"/>
      <c r="VIV84" s="5"/>
      <c r="VIW84" s="5"/>
      <c r="VIX84" s="5"/>
      <c r="VIY84" s="5"/>
      <c r="VIZ84" s="5"/>
      <c r="VJA84" s="5"/>
      <c r="VJB84" s="5"/>
      <c r="VJC84" s="5"/>
      <c r="VJD84" s="5"/>
      <c r="VJE84" s="5"/>
      <c r="VJF84" s="5"/>
      <c r="VJG84" s="5"/>
      <c r="VJH84" s="5"/>
      <c r="VJI84" s="5"/>
      <c r="VJJ84" s="5"/>
      <c r="VJK84" s="5"/>
      <c r="VJL84" s="5"/>
      <c r="VJM84" s="5"/>
      <c r="VJN84" s="5"/>
      <c r="VJO84" s="5"/>
      <c r="VJP84" s="5"/>
      <c r="VJQ84" s="5"/>
      <c r="VJR84" s="5"/>
      <c r="VJS84" s="5"/>
      <c r="VJT84" s="5"/>
      <c r="VJU84" s="5"/>
      <c r="VJV84" s="5"/>
      <c r="VJW84" s="5"/>
      <c r="VJX84" s="5"/>
      <c r="VJY84" s="5"/>
      <c r="VJZ84" s="5"/>
      <c r="VKA84" s="5"/>
      <c r="VKB84" s="5"/>
      <c r="VKC84" s="5"/>
      <c r="VKD84" s="5"/>
      <c r="VKE84" s="5"/>
      <c r="VKF84" s="5"/>
      <c r="VKG84" s="5"/>
      <c r="VKH84" s="5"/>
      <c r="VKI84" s="5"/>
      <c r="VKJ84" s="5"/>
      <c r="VKK84" s="5"/>
      <c r="VKL84" s="5"/>
      <c r="VKM84" s="5"/>
      <c r="VKN84" s="5"/>
      <c r="VKO84" s="5"/>
      <c r="VKP84" s="5"/>
      <c r="VKQ84" s="5"/>
      <c r="VKR84" s="5"/>
      <c r="VKS84" s="5"/>
      <c r="VKT84" s="5"/>
      <c r="VKU84" s="5"/>
      <c r="VKV84" s="5"/>
      <c r="VKW84" s="5"/>
      <c r="VKX84" s="5"/>
      <c r="VKY84" s="5"/>
      <c r="VKZ84" s="5"/>
      <c r="VLA84" s="5"/>
      <c r="VLB84" s="5"/>
      <c r="VLC84" s="5"/>
      <c r="VLD84" s="5"/>
      <c r="VLE84" s="5"/>
      <c r="VLF84" s="5"/>
      <c r="VLG84" s="5"/>
      <c r="VLH84" s="5"/>
      <c r="VLI84" s="5"/>
      <c r="VLJ84" s="5"/>
      <c r="VLK84" s="5"/>
      <c r="VLL84" s="5"/>
      <c r="VLM84" s="5"/>
      <c r="VLN84" s="5"/>
      <c r="VLO84" s="5"/>
      <c r="VLP84" s="5"/>
      <c r="VLQ84" s="5"/>
      <c r="VLR84" s="5"/>
      <c r="VLS84" s="5"/>
      <c r="VLT84" s="5"/>
      <c r="VLU84" s="5"/>
      <c r="VLV84" s="5"/>
      <c r="VLW84" s="5"/>
      <c r="VLX84" s="5"/>
      <c r="VLY84" s="5"/>
      <c r="VLZ84" s="5"/>
      <c r="VMA84" s="5"/>
      <c r="VMB84" s="5"/>
      <c r="VMC84" s="5"/>
      <c r="VMD84" s="5"/>
      <c r="VME84" s="5"/>
      <c r="VMF84" s="5"/>
      <c r="VMG84" s="5"/>
      <c r="VMH84" s="5"/>
      <c r="VMI84" s="5"/>
      <c r="VMJ84" s="5"/>
      <c r="VMK84" s="5"/>
      <c r="VML84" s="5"/>
      <c r="VMM84" s="5"/>
      <c r="VMN84" s="5"/>
      <c r="VMO84" s="5"/>
      <c r="VMP84" s="5"/>
      <c r="VMQ84" s="5"/>
      <c r="VMR84" s="5"/>
      <c r="VMS84" s="5"/>
      <c r="VMT84" s="5"/>
      <c r="VMU84" s="5"/>
      <c r="VMV84" s="5"/>
      <c r="VMW84" s="5"/>
      <c r="VMX84" s="5"/>
      <c r="VMY84" s="5"/>
      <c r="VMZ84" s="5"/>
      <c r="VNA84" s="5"/>
      <c r="VNB84" s="5"/>
      <c r="VNC84" s="5"/>
      <c r="VND84" s="5"/>
      <c r="VNE84" s="5"/>
      <c r="VNF84" s="5"/>
      <c r="VNG84" s="5"/>
      <c r="VNH84" s="5"/>
      <c r="VNI84" s="5"/>
      <c r="VNJ84" s="5"/>
      <c r="VNK84" s="5"/>
      <c r="VNL84" s="5"/>
      <c r="VNM84" s="5"/>
      <c r="VNN84" s="5"/>
      <c r="VNO84" s="5"/>
      <c r="VNP84" s="5"/>
      <c r="VNQ84" s="5"/>
      <c r="VNR84" s="5"/>
      <c r="VNS84" s="5"/>
      <c r="VNT84" s="5"/>
      <c r="VNU84" s="5"/>
      <c r="VNV84" s="5"/>
      <c r="VNW84" s="5"/>
      <c r="VNX84" s="5"/>
      <c r="VNY84" s="5"/>
      <c r="VNZ84" s="5"/>
      <c r="VOA84" s="5"/>
      <c r="VOB84" s="5"/>
      <c r="VOC84" s="5"/>
      <c r="VOD84" s="5"/>
      <c r="VOE84" s="5"/>
      <c r="VOF84" s="5"/>
      <c r="VOG84" s="5"/>
      <c r="VOH84" s="5"/>
      <c r="VOI84" s="5"/>
      <c r="VOJ84" s="5"/>
      <c r="VOK84" s="5"/>
      <c r="VOL84" s="5"/>
      <c r="VOM84" s="5"/>
      <c r="VON84" s="5"/>
      <c r="VOO84" s="5"/>
      <c r="VOP84" s="5"/>
      <c r="VOQ84" s="5"/>
      <c r="VOR84" s="5"/>
      <c r="VOS84" s="5"/>
      <c r="VOT84" s="5"/>
      <c r="VOU84" s="5"/>
      <c r="VOV84" s="5"/>
      <c r="VOW84" s="5"/>
      <c r="VOX84" s="5"/>
      <c r="VOY84" s="5"/>
      <c r="VOZ84" s="5"/>
      <c r="VPA84" s="5"/>
      <c r="VPB84" s="5"/>
      <c r="VPC84" s="5"/>
      <c r="VPD84" s="5"/>
      <c r="VPE84" s="5"/>
      <c r="VPF84" s="5"/>
      <c r="VPG84" s="5"/>
      <c r="VPH84" s="5"/>
      <c r="VPI84" s="5"/>
      <c r="VPJ84" s="5"/>
      <c r="VPK84" s="5"/>
      <c r="VPL84" s="5"/>
      <c r="VPM84" s="5"/>
      <c r="VPN84" s="5"/>
      <c r="VPO84" s="5"/>
      <c r="VPP84" s="5"/>
      <c r="VPQ84" s="5"/>
      <c r="VPR84" s="5"/>
      <c r="VPS84" s="5"/>
      <c r="VPT84" s="5"/>
      <c r="VPU84" s="5"/>
      <c r="VPV84" s="5"/>
      <c r="VPW84" s="5"/>
      <c r="VPX84" s="5"/>
      <c r="VPY84" s="5"/>
      <c r="VPZ84" s="5"/>
      <c r="VQA84" s="5"/>
      <c r="VQB84" s="5"/>
      <c r="VQC84" s="5"/>
      <c r="VQD84" s="5"/>
      <c r="VQE84" s="5"/>
      <c r="VQF84" s="5"/>
      <c r="VQG84" s="5"/>
      <c r="VQH84" s="5"/>
      <c r="VQI84" s="5"/>
      <c r="VQJ84" s="5"/>
      <c r="VQK84" s="5"/>
      <c r="VQL84" s="5"/>
      <c r="VQM84" s="5"/>
      <c r="VQN84" s="5"/>
      <c r="VQO84" s="5"/>
      <c r="VQP84" s="5"/>
      <c r="VQQ84" s="5"/>
      <c r="VQR84" s="5"/>
      <c r="VQS84" s="5"/>
      <c r="VQT84" s="5"/>
      <c r="VQU84" s="5"/>
      <c r="VQV84" s="5"/>
      <c r="VQW84" s="5"/>
      <c r="VQX84" s="5"/>
      <c r="VQY84" s="5"/>
      <c r="VQZ84" s="5"/>
      <c r="VRA84" s="5"/>
      <c r="VRB84" s="5"/>
      <c r="VRC84" s="5"/>
      <c r="VRD84" s="5"/>
      <c r="VRE84" s="5"/>
      <c r="VRF84" s="5"/>
      <c r="VRG84" s="5"/>
      <c r="VRH84" s="5"/>
      <c r="VRI84" s="5"/>
      <c r="VRJ84" s="5"/>
      <c r="VRK84" s="5"/>
      <c r="VRL84" s="5"/>
      <c r="VRM84" s="5"/>
      <c r="VRN84" s="5"/>
      <c r="VRO84" s="5"/>
      <c r="VRP84" s="5"/>
      <c r="VRQ84" s="5"/>
      <c r="VRR84" s="5"/>
      <c r="VRS84" s="5"/>
      <c r="VRT84" s="5"/>
      <c r="VRU84" s="5"/>
      <c r="VRV84" s="5"/>
      <c r="VRW84" s="5"/>
      <c r="VRX84" s="5"/>
      <c r="VRY84" s="5"/>
      <c r="VRZ84" s="5"/>
      <c r="VSA84" s="5"/>
      <c r="VSB84" s="5"/>
      <c r="VSC84" s="5"/>
      <c r="VSD84" s="5"/>
      <c r="VSE84" s="5"/>
      <c r="VSF84" s="5"/>
      <c r="VSG84" s="5"/>
      <c r="VSH84" s="5"/>
      <c r="VSI84" s="5"/>
      <c r="VSJ84" s="5"/>
      <c r="VSK84" s="5"/>
      <c r="VSL84" s="5"/>
      <c r="VSM84" s="5"/>
      <c r="VSN84" s="5"/>
      <c r="VSO84" s="5"/>
      <c r="VSP84" s="5"/>
      <c r="VSQ84" s="5"/>
      <c r="VSR84" s="5"/>
      <c r="VSS84" s="5"/>
      <c r="VST84" s="5"/>
      <c r="VSU84" s="5"/>
      <c r="VSV84" s="5"/>
      <c r="VSW84" s="5"/>
      <c r="VSX84" s="5"/>
      <c r="VSY84" s="5"/>
      <c r="VSZ84" s="5"/>
      <c r="VTA84" s="5"/>
      <c r="VTB84" s="5"/>
      <c r="VTC84" s="5"/>
      <c r="VTD84" s="5"/>
      <c r="VTE84" s="5"/>
      <c r="VTF84" s="5"/>
      <c r="VTG84" s="5"/>
      <c r="VTH84" s="5"/>
      <c r="VTI84" s="5"/>
      <c r="VTJ84" s="5"/>
      <c r="VTK84" s="5"/>
      <c r="VTL84" s="5"/>
      <c r="VTM84" s="5"/>
      <c r="VTN84" s="5"/>
      <c r="VTO84" s="5"/>
      <c r="VTP84" s="5"/>
      <c r="VTQ84" s="5"/>
      <c r="VTR84" s="5"/>
      <c r="VTS84" s="5"/>
      <c r="VTT84" s="5"/>
      <c r="VTU84" s="5"/>
      <c r="VTV84" s="5"/>
      <c r="VTW84" s="5"/>
      <c r="VTX84" s="5"/>
      <c r="VTY84" s="5"/>
      <c r="VTZ84" s="5"/>
      <c r="VUA84" s="5"/>
      <c r="VUB84" s="5"/>
      <c r="VUC84" s="5"/>
      <c r="VUD84" s="5"/>
      <c r="VUE84" s="5"/>
      <c r="VUF84" s="5"/>
      <c r="VUG84" s="5"/>
      <c r="VUH84" s="5"/>
      <c r="VUI84" s="5"/>
      <c r="VUJ84" s="5"/>
      <c r="VUK84" s="5"/>
      <c r="VUL84" s="5"/>
      <c r="VUM84" s="5"/>
      <c r="VUN84" s="5"/>
      <c r="VUO84" s="5"/>
      <c r="VUP84" s="5"/>
      <c r="VUQ84" s="5"/>
      <c r="VUR84" s="5"/>
      <c r="VUS84" s="5"/>
      <c r="VUT84" s="5"/>
      <c r="VUU84" s="5"/>
      <c r="VUV84" s="5"/>
      <c r="VUW84" s="5"/>
      <c r="VUX84" s="5"/>
      <c r="VUY84" s="5"/>
      <c r="VUZ84" s="5"/>
      <c r="VVA84" s="5"/>
      <c r="VVB84" s="5"/>
      <c r="VVC84" s="5"/>
      <c r="VVD84" s="5"/>
      <c r="VVE84" s="5"/>
      <c r="VVF84" s="5"/>
      <c r="VVG84" s="5"/>
      <c r="VVH84" s="5"/>
      <c r="VVI84" s="5"/>
      <c r="VVJ84" s="5"/>
      <c r="VVK84" s="5"/>
      <c r="VVL84" s="5"/>
      <c r="VVM84" s="5"/>
      <c r="VVN84" s="5"/>
      <c r="VVO84" s="5"/>
      <c r="VVP84" s="5"/>
      <c r="VVQ84" s="5"/>
      <c r="VVR84" s="5"/>
      <c r="VVS84" s="5"/>
      <c r="VVT84" s="5"/>
      <c r="VVU84" s="5"/>
      <c r="VVV84" s="5"/>
      <c r="VVW84" s="5"/>
      <c r="VVX84" s="5"/>
      <c r="VVY84" s="5"/>
      <c r="VVZ84" s="5"/>
      <c r="VWA84" s="5"/>
      <c r="VWB84" s="5"/>
      <c r="VWC84" s="5"/>
      <c r="VWD84" s="5"/>
      <c r="VWE84" s="5"/>
      <c r="VWF84" s="5"/>
      <c r="VWG84" s="5"/>
      <c r="VWH84" s="5"/>
      <c r="VWI84" s="5"/>
      <c r="VWJ84" s="5"/>
      <c r="VWK84" s="5"/>
      <c r="VWL84" s="5"/>
      <c r="VWM84" s="5"/>
      <c r="VWN84" s="5"/>
      <c r="VWO84" s="5"/>
      <c r="VWP84" s="5"/>
      <c r="VWQ84" s="5"/>
      <c r="VWR84" s="5"/>
      <c r="VWS84" s="5"/>
      <c r="VWT84" s="5"/>
      <c r="VWU84" s="5"/>
      <c r="VWV84" s="5"/>
      <c r="VWW84" s="5"/>
      <c r="VWX84" s="5"/>
      <c r="VWY84" s="5"/>
      <c r="VWZ84" s="5"/>
      <c r="VXA84" s="5"/>
      <c r="VXB84" s="5"/>
      <c r="VXC84" s="5"/>
      <c r="VXD84" s="5"/>
      <c r="VXE84" s="5"/>
      <c r="VXF84" s="5"/>
      <c r="VXG84" s="5"/>
      <c r="VXH84" s="5"/>
      <c r="VXI84" s="5"/>
      <c r="VXJ84" s="5"/>
      <c r="VXK84" s="5"/>
      <c r="VXL84" s="5"/>
      <c r="VXM84" s="5"/>
      <c r="VXN84" s="5"/>
      <c r="VXO84" s="5"/>
      <c r="VXP84" s="5"/>
      <c r="VXQ84" s="5"/>
      <c r="VXR84" s="5"/>
      <c r="VXS84" s="5"/>
      <c r="VXT84" s="5"/>
      <c r="VXU84" s="5"/>
      <c r="VXV84" s="5"/>
      <c r="VXW84" s="5"/>
      <c r="VXX84" s="5"/>
      <c r="VXY84" s="5"/>
      <c r="VXZ84" s="5"/>
      <c r="VYA84" s="5"/>
      <c r="VYB84" s="5"/>
      <c r="VYC84" s="5"/>
      <c r="VYD84" s="5"/>
      <c r="VYE84" s="5"/>
      <c r="VYF84" s="5"/>
      <c r="VYG84" s="5"/>
      <c r="VYH84" s="5"/>
      <c r="VYI84" s="5"/>
      <c r="VYJ84" s="5"/>
      <c r="VYK84" s="5"/>
      <c r="VYL84" s="5"/>
      <c r="VYM84" s="5"/>
      <c r="VYN84" s="5"/>
      <c r="VYO84" s="5"/>
      <c r="VYP84" s="5"/>
      <c r="VYQ84" s="5"/>
      <c r="VYR84" s="5"/>
      <c r="VYS84" s="5"/>
      <c r="VYT84" s="5"/>
      <c r="VYU84" s="5"/>
      <c r="VYV84" s="5"/>
      <c r="VYW84" s="5"/>
      <c r="VYX84" s="5"/>
      <c r="VYY84" s="5"/>
      <c r="VYZ84" s="5"/>
      <c r="VZA84" s="5"/>
      <c r="VZB84" s="5"/>
      <c r="VZC84" s="5"/>
      <c r="VZD84" s="5"/>
      <c r="VZE84" s="5"/>
      <c r="VZF84" s="5"/>
      <c r="VZG84" s="5"/>
      <c r="VZH84" s="5"/>
      <c r="VZI84" s="5"/>
      <c r="VZJ84" s="5"/>
      <c r="VZK84" s="5"/>
      <c r="VZL84" s="5"/>
      <c r="VZM84" s="5"/>
      <c r="VZN84" s="5"/>
      <c r="VZO84" s="5"/>
      <c r="VZP84" s="5"/>
      <c r="VZQ84" s="5"/>
      <c r="VZR84" s="5"/>
      <c r="VZS84" s="5"/>
      <c r="VZT84" s="5"/>
      <c r="VZU84" s="5"/>
      <c r="VZV84" s="5"/>
      <c r="VZW84" s="5"/>
      <c r="VZX84" s="5"/>
      <c r="VZY84" s="5"/>
      <c r="VZZ84" s="5"/>
      <c r="WAA84" s="5"/>
      <c r="WAB84" s="5"/>
      <c r="WAC84" s="5"/>
      <c r="WAD84" s="5"/>
      <c r="WAE84" s="5"/>
      <c r="WAF84" s="5"/>
      <c r="WAG84" s="5"/>
      <c r="WAH84" s="5"/>
      <c r="WAI84" s="5"/>
      <c r="WAJ84" s="5"/>
      <c r="WAK84" s="5"/>
      <c r="WAL84" s="5"/>
      <c r="WAM84" s="5"/>
      <c r="WAN84" s="5"/>
      <c r="WAO84" s="5"/>
      <c r="WAP84" s="5"/>
      <c r="WAQ84" s="5"/>
      <c r="WAR84" s="5"/>
      <c r="WAS84" s="5"/>
      <c r="WAT84" s="5"/>
      <c r="WAU84" s="5"/>
      <c r="WAV84" s="5"/>
      <c r="WAW84" s="5"/>
      <c r="WAX84" s="5"/>
      <c r="WAY84" s="5"/>
      <c r="WAZ84" s="5"/>
      <c r="WBA84" s="5"/>
      <c r="WBB84" s="5"/>
      <c r="WBC84" s="5"/>
      <c r="WBD84" s="5"/>
      <c r="WBE84" s="5"/>
      <c r="WBF84" s="5"/>
      <c r="WBG84" s="5"/>
      <c r="WBH84" s="5"/>
      <c r="WBI84" s="5"/>
      <c r="WBJ84" s="5"/>
      <c r="WBK84" s="5"/>
      <c r="WBL84" s="5"/>
      <c r="WBM84" s="5"/>
      <c r="WBN84" s="5"/>
      <c r="WBO84" s="5"/>
      <c r="WBP84" s="5"/>
      <c r="WBQ84" s="5"/>
      <c r="WBR84" s="5"/>
      <c r="WBS84" s="5"/>
      <c r="WBT84" s="5"/>
      <c r="WBU84" s="5"/>
      <c r="WBV84" s="5"/>
      <c r="WBW84" s="5"/>
      <c r="WBX84" s="5"/>
      <c r="WBY84" s="5"/>
      <c r="WBZ84" s="5"/>
      <c r="WCA84" s="5"/>
      <c r="WCB84" s="5"/>
      <c r="WCC84" s="5"/>
      <c r="WCD84" s="5"/>
      <c r="WCE84" s="5"/>
      <c r="WCF84" s="5"/>
      <c r="WCG84" s="5"/>
      <c r="WCH84" s="5"/>
      <c r="WCI84" s="5"/>
      <c r="WCJ84" s="5"/>
      <c r="WCK84" s="5"/>
      <c r="WCL84" s="5"/>
      <c r="WCM84" s="5"/>
      <c r="WCN84" s="5"/>
      <c r="WCO84" s="5"/>
      <c r="WCP84" s="5"/>
      <c r="WCQ84" s="5"/>
      <c r="WCR84" s="5"/>
      <c r="WCS84" s="5"/>
      <c r="WCT84" s="5"/>
      <c r="WCU84" s="5"/>
      <c r="WCV84" s="5"/>
      <c r="WCW84" s="5"/>
      <c r="WCX84" s="5"/>
      <c r="WCY84" s="5"/>
      <c r="WCZ84" s="5"/>
      <c r="WDA84" s="5"/>
      <c r="WDB84" s="5"/>
      <c r="WDC84" s="5"/>
      <c r="WDD84" s="5"/>
      <c r="WDE84" s="5"/>
      <c r="WDF84" s="5"/>
      <c r="WDG84" s="5"/>
      <c r="WDH84" s="5"/>
      <c r="WDI84" s="5"/>
      <c r="WDJ84" s="5"/>
      <c r="WDK84" s="5"/>
      <c r="WDL84" s="5"/>
      <c r="WDM84" s="5"/>
      <c r="WDN84" s="5"/>
      <c r="WDO84" s="5"/>
      <c r="WDP84" s="5"/>
      <c r="WDQ84" s="5"/>
      <c r="WDR84" s="5"/>
      <c r="WDS84" s="5"/>
      <c r="WDT84" s="5"/>
      <c r="WDU84" s="5"/>
      <c r="WDV84" s="5"/>
      <c r="WDW84" s="5"/>
      <c r="WDX84" s="5"/>
      <c r="WDY84" s="5"/>
      <c r="WDZ84" s="5"/>
      <c r="WEA84" s="5"/>
      <c r="WEB84" s="5"/>
      <c r="WEC84" s="5"/>
      <c r="WED84" s="5"/>
      <c r="WEE84" s="5"/>
      <c r="WEF84" s="5"/>
      <c r="WEG84" s="5"/>
      <c r="WEH84" s="5"/>
      <c r="WEI84" s="5"/>
      <c r="WEJ84" s="5"/>
      <c r="WEK84" s="5"/>
      <c r="WEL84" s="5"/>
      <c r="WEM84" s="5"/>
      <c r="WEN84" s="5"/>
      <c r="WEO84" s="5"/>
      <c r="WEP84" s="5"/>
      <c r="WEQ84" s="5"/>
      <c r="WER84" s="5"/>
      <c r="WES84" s="5"/>
      <c r="WET84" s="5"/>
      <c r="WEU84" s="5"/>
      <c r="WEV84" s="5"/>
      <c r="WEW84" s="5"/>
      <c r="WEX84" s="5"/>
      <c r="WEY84" s="5"/>
      <c r="WEZ84" s="5"/>
      <c r="WFA84" s="5"/>
      <c r="WFB84" s="5"/>
      <c r="WFC84" s="5"/>
      <c r="WFD84" s="5"/>
      <c r="WFE84" s="5"/>
      <c r="WFF84" s="5"/>
      <c r="WFG84" s="5"/>
      <c r="WFH84" s="5"/>
      <c r="WFI84" s="5"/>
      <c r="WFJ84" s="5"/>
      <c r="WFK84" s="5"/>
      <c r="WFL84" s="5"/>
      <c r="WFM84" s="5"/>
      <c r="WFN84" s="5"/>
      <c r="WFO84" s="5"/>
      <c r="WFP84" s="5"/>
      <c r="WFQ84" s="5"/>
      <c r="WFR84" s="5"/>
      <c r="WFS84" s="5"/>
      <c r="WFT84" s="5"/>
      <c r="WFU84" s="5"/>
      <c r="WFV84" s="5"/>
      <c r="WFW84" s="5"/>
      <c r="WFX84" s="5"/>
      <c r="WFY84" s="5"/>
      <c r="WFZ84" s="5"/>
      <c r="WGA84" s="5"/>
      <c r="WGB84" s="5"/>
      <c r="WGC84" s="5"/>
      <c r="WGD84" s="5"/>
      <c r="WGE84" s="5"/>
      <c r="WGF84" s="5"/>
      <c r="WGG84" s="5"/>
      <c r="WGH84" s="5"/>
      <c r="WGI84" s="5"/>
      <c r="WGJ84" s="5"/>
      <c r="WGK84" s="5"/>
      <c r="WGL84" s="5"/>
      <c r="WGM84" s="5"/>
      <c r="WGN84" s="5"/>
      <c r="WGO84" s="5"/>
      <c r="WGP84" s="5"/>
      <c r="WGQ84" s="5"/>
      <c r="WGR84" s="5"/>
      <c r="WGS84" s="5"/>
      <c r="WGT84" s="5"/>
      <c r="WGU84" s="5"/>
      <c r="WGV84" s="5"/>
      <c r="WGW84" s="5"/>
      <c r="WGX84" s="5"/>
      <c r="WGY84" s="5"/>
      <c r="WGZ84" s="5"/>
      <c r="WHA84" s="5"/>
      <c r="WHB84" s="5"/>
      <c r="WHC84" s="5"/>
      <c r="WHD84" s="5"/>
      <c r="WHE84" s="5"/>
      <c r="WHF84" s="5"/>
      <c r="WHG84" s="5"/>
      <c r="WHH84" s="5"/>
      <c r="WHI84" s="5"/>
      <c r="WHJ84" s="5"/>
      <c r="WHK84" s="5"/>
      <c r="WHL84" s="5"/>
      <c r="WHM84" s="5"/>
      <c r="WHN84" s="5"/>
      <c r="WHO84" s="5"/>
      <c r="WHP84" s="5"/>
      <c r="WHQ84" s="5"/>
      <c r="WHR84" s="5"/>
      <c r="WHS84" s="5"/>
      <c r="WHT84" s="5"/>
      <c r="WHU84" s="5"/>
      <c r="WHV84" s="5"/>
      <c r="WHW84" s="5"/>
      <c r="WHX84" s="5"/>
      <c r="WHY84" s="5"/>
      <c r="WHZ84" s="5"/>
      <c r="WIA84" s="5"/>
      <c r="WIB84" s="5"/>
      <c r="WIC84" s="5"/>
      <c r="WID84" s="5"/>
      <c r="WIE84" s="5"/>
      <c r="WIF84" s="5"/>
      <c r="WIG84" s="5"/>
      <c r="WIH84" s="5"/>
      <c r="WII84" s="5"/>
      <c r="WIJ84" s="5"/>
      <c r="WIK84" s="5"/>
      <c r="WIL84" s="5"/>
      <c r="WIM84" s="5"/>
      <c r="WIN84" s="5"/>
      <c r="WIO84" s="5"/>
      <c r="WIP84" s="5"/>
      <c r="WIQ84" s="5"/>
      <c r="WIR84" s="5"/>
      <c r="WIS84" s="5"/>
      <c r="WIT84" s="5"/>
      <c r="WIU84" s="5"/>
      <c r="WIV84" s="5"/>
      <c r="WIW84" s="5"/>
      <c r="WIX84" s="5"/>
      <c r="WIY84" s="5"/>
      <c r="WIZ84" s="5"/>
      <c r="WJA84" s="5"/>
      <c r="WJB84" s="5"/>
      <c r="WJC84" s="5"/>
      <c r="WJD84" s="5"/>
      <c r="WJE84" s="5"/>
      <c r="WJF84" s="5"/>
      <c r="WJG84" s="5"/>
      <c r="WJH84" s="5"/>
      <c r="WJI84" s="5"/>
      <c r="WJJ84" s="5"/>
      <c r="WJK84" s="5"/>
      <c r="WJL84" s="5"/>
      <c r="WJM84" s="5"/>
      <c r="WJN84" s="5"/>
      <c r="WJO84" s="5"/>
      <c r="WJP84" s="5"/>
      <c r="WJQ84" s="5"/>
      <c r="WJR84" s="5"/>
      <c r="WJS84" s="5"/>
      <c r="WJT84" s="5"/>
      <c r="WJU84" s="5"/>
      <c r="WJV84" s="5"/>
      <c r="WJW84" s="5"/>
      <c r="WJX84" s="5"/>
      <c r="WJY84" s="5"/>
      <c r="WJZ84" s="5"/>
      <c r="WKA84" s="5"/>
      <c r="WKB84" s="5"/>
      <c r="WKC84" s="5"/>
      <c r="WKD84" s="5"/>
      <c r="WKE84" s="5"/>
      <c r="WKF84" s="5"/>
      <c r="WKG84" s="5"/>
      <c r="WKH84" s="5"/>
      <c r="WKI84" s="5"/>
      <c r="WKJ84" s="5"/>
      <c r="WKK84" s="5"/>
      <c r="WKL84" s="5"/>
      <c r="WKM84" s="5"/>
      <c r="WKN84" s="5"/>
      <c r="WKO84" s="5"/>
      <c r="WKP84" s="5"/>
      <c r="WKQ84" s="5"/>
      <c r="WKR84" s="5"/>
      <c r="WKS84" s="5"/>
      <c r="WKT84" s="5"/>
      <c r="WKU84" s="5"/>
      <c r="WKV84" s="5"/>
      <c r="WKW84" s="5"/>
      <c r="WKX84" s="5"/>
      <c r="WKY84" s="5"/>
      <c r="WKZ84" s="5"/>
      <c r="WLA84" s="5"/>
      <c r="WLB84" s="5"/>
      <c r="WLC84" s="5"/>
      <c r="WLD84" s="5"/>
      <c r="WLE84" s="5"/>
      <c r="WLF84" s="5"/>
      <c r="WLG84" s="5"/>
      <c r="WLH84" s="5"/>
      <c r="WLI84" s="5"/>
      <c r="WLJ84" s="5"/>
      <c r="WLK84" s="5"/>
      <c r="WLL84" s="5"/>
      <c r="WLM84" s="5"/>
      <c r="WLN84" s="5"/>
      <c r="WLO84" s="5"/>
      <c r="WLP84" s="5"/>
      <c r="WLQ84" s="5"/>
      <c r="WLR84" s="5"/>
      <c r="WLS84" s="5"/>
      <c r="WLT84" s="5"/>
      <c r="WLU84" s="5"/>
      <c r="WLV84" s="5"/>
      <c r="WLW84" s="5"/>
      <c r="WLX84" s="5"/>
      <c r="WLY84" s="5"/>
      <c r="WLZ84" s="5"/>
      <c r="WMA84" s="5"/>
      <c r="WMB84" s="5"/>
      <c r="WMC84" s="5"/>
      <c r="WMD84" s="5"/>
      <c r="WME84" s="5"/>
      <c r="WMF84" s="5"/>
      <c r="WMG84" s="5"/>
      <c r="WMH84" s="5"/>
      <c r="WMI84" s="5"/>
      <c r="WMJ84" s="5"/>
      <c r="WMK84" s="5"/>
      <c r="WML84" s="5"/>
      <c r="WMM84" s="5"/>
      <c r="WMN84" s="5"/>
      <c r="WMO84" s="5"/>
      <c r="WMP84" s="5"/>
      <c r="WMQ84" s="5"/>
      <c r="WMR84" s="5"/>
      <c r="WMS84" s="5"/>
      <c r="WMT84" s="5"/>
      <c r="WMU84" s="5"/>
      <c r="WMV84" s="5"/>
      <c r="WMW84" s="5"/>
      <c r="WMX84" s="5"/>
      <c r="WMY84" s="5"/>
      <c r="WMZ84" s="5"/>
      <c r="WNA84" s="5"/>
      <c r="WNB84" s="5"/>
      <c r="WNC84" s="5"/>
      <c r="WND84" s="5"/>
      <c r="WNE84" s="5"/>
      <c r="WNF84" s="5"/>
      <c r="WNG84" s="5"/>
      <c r="WNH84" s="5"/>
      <c r="WNI84" s="5"/>
      <c r="WNJ84" s="5"/>
      <c r="WNK84" s="5"/>
      <c r="WNL84" s="5"/>
      <c r="WNM84" s="5"/>
      <c r="WNN84" s="5"/>
      <c r="WNO84" s="5"/>
      <c r="WNP84" s="5"/>
      <c r="WNQ84" s="5"/>
      <c r="WNR84" s="5"/>
      <c r="WNS84" s="5"/>
      <c r="WNT84" s="5"/>
      <c r="WNU84" s="5"/>
      <c r="WNV84" s="5"/>
      <c r="WNW84" s="5"/>
      <c r="WNX84" s="5"/>
      <c r="WNY84" s="5"/>
      <c r="WNZ84" s="5"/>
      <c r="WOA84" s="5"/>
      <c r="WOB84" s="5"/>
      <c r="WOC84" s="5"/>
      <c r="WOD84" s="5"/>
      <c r="WOE84" s="5"/>
      <c r="WOF84" s="5"/>
      <c r="WOG84" s="5"/>
      <c r="WOH84" s="5"/>
      <c r="WOI84" s="5"/>
      <c r="WOJ84" s="5"/>
      <c r="WOK84" s="5"/>
      <c r="WOL84" s="5"/>
      <c r="WOM84" s="5"/>
      <c r="WON84" s="5"/>
      <c r="WOO84" s="5"/>
      <c r="WOP84" s="5"/>
      <c r="WOQ84" s="5"/>
      <c r="WOR84" s="5"/>
      <c r="WOS84" s="5"/>
      <c r="WOT84" s="5"/>
      <c r="WOU84" s="5"/>
      <c r="WOV84" s="5"/>
      <c r="WOW84" s="5"/>
      <c r="WOX84" s="5"/>
      <c r="WOY84" s="5"/>
      <c r="WOZ84" s="5"/>
      <c r="WPA84" s="5"/>
      <c r="WPB84" s="5"/>
      <c r="WPC84" s="5"/>
      <c r="WPD84" s="5"/>
      <c r="WPE84" s="5"/>
      <c r="WPF84" s="5"/>
      <c r="WPG84" s="5"/>
      <c r="WPH84" s="5"/>
      <c r="WPI84" s="5"/>
      <c r="WPJ84" s="5"/>
      <c r="WPK84" s="5"/>
      <c r="WPL84" s="5"/>
      <c r="WPM84" s="5"/>
      <c r="WPN84" s="5"/>
      <c r="WPO84" s="5"/>
      <c r="WPP84" s="5"/>
      <c r="WPQ84" s="5"/>
      <c r="WPR84" s="5"/>
      <c r="WPS84" s="5"/>
      <c r="WPT84" s="5"/>
      <c r="WPU84" s="5"/>
      <c r="WPV84" s="5"/>
      <c r="WPW84" s="5"/>
      <c r="WPX84" s="5"/>
      <c r="WPY84" s="5"/>
      <c r="WPZ84" s="5"/>
      <c r="WQA84" s="5"/>
      <c r="WQB84" s="5"/>
      <c r="WQC84" s="5"/>
      <c r="WQD84" s="5"/>
      <c r="WQE84" s="5"/>
      <c r="WQF84" s="5"/>
      <c r="WQG84" s="5"/>
      <c r="WQH84" s="5"/>
      <c r="WQI84" s="5"/>
      <c r="WQJ84" s="5"/>
      <c r="WQK84" s="5"/>
      <c r="WQL84" s="5"/>
      <c r="WQM84" s="5"/>
      <c r="WQN84" s="5"/>
      <c r="WQO84" s="5"/>
      <c r="WQP84" s="5"/>
      <c r="WQQ84" s="5"/>
      <c r="WQR84" s="5"/>
      <c r="WQS84" s="5"/>
      <c r="WQT84" s="5"/>
      <c r="WQU84" s="5"/>
      <c r="WQV84" s="5"/>
      <c r="WQW84" s="5"/>
      <c r="WQX84" s="5"/>
      <c r="WQY84" s="5"/>
      <c r="WQZ84" s="5"/>
      <c r="WRA84" s="5"/>
      <c r="WRB84" s="5"/>
      <c r="WRC84" s="5"/>
      <c r="WRD84" s="5"/>
      <c r="WRE84" s="5"/>
      <c r="WRF84" s="5"/>
      <c r="WRG84" s="5"/>
      <c r="WRH84" s="5"/>
      <c r="WRI84" s="5"/>
      <c r="WRJ84" s="5"/>
      <c r="WRK84" s="5"/>
      <c r="WRL84" s="5"/>
      <c r="WRM84" s="5"/>
      <c r="WRN84" s="5"/>
      <c r="WRO84" s="5"/>
      <c r="WRP84" s="5"/>
      <c r="WRQ84" s="5"/>
      <c r="WRR84" s="5"/>
      <c r="WRS84" s="5"/>
      <c r="WRT84" s="5"/>
      <c r="WRU84" s="5"/>
      <c r="WRV84" s="5"/>
      <c r="WRW84" s="5"/>
      <c r="WRX84" s="5"/>
      <c r="WRY84" s="5"/>
      <c r="WRZ84" s="5"/>
      <c r="WSA84" s="5"/>
      <c r="WSB84" s="5"/>
      <c r="WSC84" s="5"/>
      <c r="WSD84" s="5"/>
      <c r="WSE84" s="5"/>
      <c r="WSF84" s="5"/>
      <c r="WSG84" s="5"/>
      <c r="WSH84" s="5"/>
      <c r="WSI84" s="5"/>
      <c r="WSJ84" s="5"/>
      <c r="WSK84" s="5"/>
      <c r="WSL84" s="5"/>
      <c r="WSM84" s="5"/>
      <c r="WSN84" s="5"/>
      <c r="WSO84" s="5"/>
      <c r="WSP84" s="5"/>
      <c r="WSQ84" s="5"/>
      <c r="WSR84" s="5"/>
      <c r="WSS84" s="5"/>
      <c r="WST84" s="5"/>
      <c r="WSU84" s="5"/>
      <c r="WSV84" s="5"/>
      <c r="WSW84" s="5"/>
      <c r="WSX84" s="5"/>
      <c r="WSY84" s="5"/>
      <c r="WSZ84" s="5"/>
      <c r="WTA84" s="5"/>
      <c r="WTB84" s="5"/>
      <c r="WTC84" s="5"/>
      <c r="WTD84" s="5"/>
      <c r="WTE84" s="5"/>
      <c r="WTF84" s="5"/>
      <c r="WTG84" s="5"/>
      <c r="WTH84" s="5"/>
      <c r="WTI84" s="5"/>
      <c r="WTJ84" s="5"/>
      <c r="WTK84" s="5"/>
      <c r="WTL84" s="5"/>
      <c r="WTM84" s="5"/>
      <c r="WTN84" s="5"/>
      <c r="WTO84" s="5"/>
      <c r="WTP84" s="5"/>
      <c r="WTQ84" s="5"/>
      <c r="WTR84" s="5"/>
      <c r="WTS84" s="5"/>
      <c r="WTT84" s="5"/>
      <c r="WTU84" s="5"/>
      <c r="WTV84" s="5"/>
      <c r="WTW84" s="5"/>
      <c r="WTX84" s="5"/>
      <c r="WTY84" s="5"/>
      <c r="WTZ84" s="5"/>
      <c r="WUA84" s="5"/>
      <c r="WUB84" s="5"/>
      <c r="WUC84" s="5"/>
      <c r="WUD84" s="5"/>
      <c r="WUE84" s="5"/>
      <c r="WUF84" s="5"/>
      <c r="WUG84" s="5"/>
      <c r="WUH84" s="5"/>
      <c r="WUI84" s="5"/>
      <c r="WUJ84" s="5"/>
      <c r="WUK84" s="5"/>
      <c r="WUL84" s="5"/>
      <c r="WUM84" s="5"/>
      <c r="WUN84" s="5"/>
      <c r="WUO84" s="5"/>
      <c r="WUP84" s="5"/>
      <c r="WUQ84" s="5"/>
      <c r="WUR84" s="5"/>
      <c r="WUS84" s="5"/>
      <c r="WUT84" s="5"/>
      <c r="WUU84" s="5"/>
      <c r="WUV84" s="5"/>
      <c r="WUW84" s="5"/>
      <c r="WUX84" s="5"/>
      <c r="WUY84" s="5"/>
      <c r="WUZ84" s="5"/>
      <c r="WVA84" s="5"/>
      <c r="WVB84" s="5"/>
      <c r="WVC84" s="5"/>
      <c r="WVD84" s="5"/>
      <c r="WVE84" s="5"/>
      <c r="WVF84" s="5"/>
      <c r="WVG84" s="5"/>
      <c r="WVH84" s="5"/>
      <c r="WVI84" s="5"/>
      <c r="WVJ84" s="5"/>
      <c r="WVK84" s="5"/>
      <c r="WVL84" s="5"/>
      <c r="WVM84" s="5"/>
      <c r="WVN84" s="5"/>
      <c r="WVO84" s="5"/>
      <c r="WVP84" s="5"/>
      <c r="WVQ84" s="5"/>
      <c r="WVR84" s="5"/>
      <c r="WVS84" s="5"/>
      <c r="WVT84" s="5"/>
      <c r="WVU84" s="5"/>
      <c r="WVV84" s="5"/>
      <c r="WVW84" s="5"/>
      <c r="WVX84" s="5"/>
      <c r="WVY84" s="5"/>
      <c r="WVZ84" s="5"/>
      <c r="WWA84" s="5"/>
      <c r="WWB84" s="5"/>
      <c r="WWC84" s="5"/>
      <c r="WWD84" s="5"/>
      <c r="WWE84" s="5"/>
      <c r="WWF84" s="5"/>
      <c r="WWG84" s="5"/>
      <c r="WWH84" s="5"/>
      <c r="WWI84" s="5"/>
      <c r="WWJ84" s="5"/>
      <c r="WWK84" s="5"/>
      <c r="WWL84" s="5"/>
      <c r="WWM84" s="5"/>
      <c r="WWN84" s="5"/>
      <c r="WWO84" s="5"/>
      <c r="WWP84" s="5"/>
      <c r="WWQ84" s="5"/>
      <c r="WWR84" s="5"/>
      <c r="WWS84" s="5"/>
      <c r="WWT84" s="5"/>
      <c r="WWU84" s="5"/>
      <c r="WWV84" s="5"/>
      <c r="WWW84" s="5"/>
      <c r="WWX84" s="5"/>
      <c r="WWY84" s="5"/>
      <c r="WWZ84" s="5"/>
      <c r="WXA84" s="5"/>
      <c r="WXB84" s="5"/>
      <c r="WXC84" s="5"/>
      <c r="WXD84" s="5"/>
      <c r="WXE84" s="5"/>
      <c r="WXF84" s="5"/>
      <c r="WXG84" s="5"/>
      <c r="WXH84" s="5"/>
      <c r="WXI84" s="5"/>
      <c r="WXJ84" s="5"/>
      <c r="WXK84" s="5"/>
      <c r="WXL84" s="5"/>
      <c r="WXM84" s="5"/>
      <c r="WXN84" s="5"/>
      <c r="WXO84" s="5"/>
      <c r="WXP84" s="5"/>
      <c r="WXQ84" s="5"/>
      <c r="WXR84" s="5"/>
      <c r="WXS84" s="5"/>
      <c r="WXT84" s="5"/>
      <c r="WXU84" s="5"/>
      <c r="WXV84" s="5"/>
      <c r="WXW84" s="5"/>
      <c r="WXX84" s="5"/>
      <c r="WXY84" s="5"/>
      <c r="WXZ84" s="5"/>
      <c r="WYA84" s="5"/>
      <c r="WYB84" s="5"/>
      <c r="WYC84" s="5"/>
      <c r="WYD84" s="5"/>
      <c r="WYE84" s="5"/>
      <c r="WYF84" s="5"/>
      <c r="WYG84" s="5"/>
      <c r="WYH84" s="5"/>
      <c r="WYI84" s="5"/>
      <c r="WYJ84" s="5"/>
      <c r="WYK84" s="5"/>
      <c r="WYL84" s="5"/>
      <c r="WYM84" s="5"/>
      <c r="WYN84" s="5"/>
      <c r="WYO84" s="5"/>
      <c r="WYP84" s="5"/>
      <c r="WYQ84" s="5"/>
      <c r="WYR84" s="5"/>
      <c r="WYS84" s="5"/>
      <c r="WYT84" s="5"/>
      <c r="WYU84" s="5"/>
      <c r="WYV84" s="5"/>
      <c r="WYW84" s="5"/>
      <c r="WYX84" s="5"/>
      <c r="WYY84" s="5"/>
      <c r="WYZ84" s="5"/>
      <c r="WZA84" s="5"/>
      <c r="WZB84" s="5"/>
      <c r="WZC84" s="5"/>
      <c r="WZD84" s="5"/>
      <c r="WZE84" s="5"/>
      <c r="WZF84" s="5"/>
      <c r="WZG84" s="5"/>
      <c r="WZH84" s="5"/>
      <c r="WZI84" s="5"/>
      <c r="WZJ84" s="5"/>
      <c r="WZK84" s="5"/>
      <c r="WZL84" s="5"/>
      <c r="WZM84" s="5"/>
      <c r="WZN84" s="5"/>
      <c r="WZO84" s="5"/>
      <c r="WZP84" s="5"/>
      <c r="WZQ84" s="5"/>
      <c r="WZR84" s="5"/>
      <c r="WZS84" s="5"/>
      <c r="WZT84" s="5"/>
      <c r="WZU84" s="5"/>
      <c r="WZV84" s="5"/>
      <c r="WZW84" s="5"/>
      <c r="WZX84" s="5"/>
      <c r="WZY84" s="5"/>
      <c r="WZZ84" s="5"/>
      <c r="XAA84" s="5"/>
      <c r="XAB84" s="5"/>
      <c r="XAC84" s="5"/>
      <c r="XAD84" s="5"/>
      <c r="XAE84" s="5"/>
      <c r="XAF84" s="5"/>
      <c r="XAG84" s="5"/>
      <c r="XAH84" s="5"/>
      <c r="XAI84" s="5"/>
      <c r="XAJ84" s="5"/>
      <c r="XAK84" s="5"/>
      <c r="XAL84" s="5"/>
      <c r="XAM84" s="5"/>
      <c r="XAN84" s="5"/>
      <c r="XAO84" s="5"/>
      <c r="XAP84" s="5"/>
      <c r="XAQ84" s="5"/>
      <c r="XAR84" s="5"/>
      <c r="XAS84" s="5"/>
      <c r="XAT84" s="5"/>
      <c r="XAU84" s="5"/>
      <c r="XAV84" s="5"/>
      <c r="XAW84" s="5"/>
      <c r="XAX84" s="5"/>
      <c r="XAY84" s="5"/>
      <c r="XAZ84" s="5"/>
      <c r="XBA84" s="5"/>
      <c r="XBB84" s="5"/>
      <c r="XBC84" s="5"/>
      <c r="XBD84" s="5"/>
      <c r="XBE84" s="5"/>
      <c r="XBF84" s="5"/>
      <c r="XBG84" s="5"/>
      <c r="XBH84" s="5"/>
      <c r="XBI84" s="5"/>
      <c r="XBJ84" s="5"/>
      <c r="XBK84" s="5"/>
      <c r="XBL84" s="5"/>
      <c r="XBM84" s="5"/>
      <c r="XBN84" s="5"/>
      <c r="XBO84" s="5"/>
      <c r="XBP84" s="5"/>
      <c r="XBQ84" s="5"/>
      <c r="XBR84" s="5"/>
      <c r="XBS84" s="5"/>
      <c r="XBT84" s="5"/>
      <c r="XBU84" s="5"/>
      <c r="XBV84" s="5"/>
      <c r="XBW84" s="5"/>
      <c r="XBX84" s="5"/>
      <c r="XBY84" s="5"/>
      <c r="XBZ84" s="5"/>
      <c r="XCA84" s="5"/>
      <c r="XCB84" s="5"/>
      <c r="XCC84" s="5"/>
      <c r="XCD84" s="5"/>
      <c r="XCE84" s="5"/>
      <c r="XCF84" s="5"/>
      <c r="XCG84" s="5"/>
      <c r="XCH84" s="5"/>
      <c r="XCI84" s="5"/>
      <c r="XCJ84" s="5"/>
      <c r="XCK84" s="5"/>
      <c r="XCL84" s="5"/>
      <c r="XCM84" s="5"/>
      <c r="XCN84" s="5"/>
      <c r="XCO84" s="5"/>
      <c r="XCP84" s="5"/>
      <c r="XCQ84" s="5"/>
      <c r="XCR84" s="5"/>
      <c r="XCS84" s="5"/>
      <c r="XCT84" s="5"/>
      <c r="XCU84" s="5"/>
      <c r="XCV84" s="5"/>
      <c r="XCW84" s="5"/>
      <c r="XCX84" s="5"/>
      <c r="XCY84" s="5"/>
      <c r="XCZ84" s="5"/>
      <c r="XDA84" s="5"/>
      <c r="XDB84" s="5"/>
      <c r="XDC84" s="5"/>
      <c r="XDD84" s="5"/>
      <c r="XDE84" s="5"/>
      <c r="XDF84" s="5"/>
      <c r="XDG84" s="5"/>
      <c r="XDH84" s="5"/>
      <c r="XDI84" s="5"/>
      <c r="XDJ84" s="5"/>
      <c r="XDK84" s="5"/>
      <c r="XDL84" s="5"/>
      <c r="XDM84" s="5"/>
      <c r="XDN84" s="5"/>
      <c r="XDO84" s="5"/>
      <c r="XDP84" s="5"/>
      <c r="XDQ84" s="5"/>
      <c r="XDR84" s="5"/>
      <c r="XDS84" s="5"/>
      <c r="XDT84" s="5"/>
      <c r="XDU84" s="5"/>
      <c r="XDV84" s="5"/>
      <c r="XDW84" s="5"/>
      <c r="XDX84" s="5"/>
      <c r="XDY84" s="5"/>
      <c r="XDZ84" s="5"/>
      <c r="XEA84" s="5"/>
      <c r="XEB84" s="5"/>
      <c r="XEC84" s="5"/>
      <c r="XED84" s="5"/>
      <c r="XEE84" s="5"/>
      <c r="XEF84" s="5"/>
      <c r="XEG84" s="5"/>
      <c r="XEH84" s="5"/>
      <c r="XEI84" s="5"/>
      <c r="XEJ84" s="5"/>
      <c r="XEK84" s="5"/>
      <c r="XEL84" s="5"/>
      <c r="XEM84" s="5"/>
      <c r="XEN84" s="5"/>
      <c r="XEO84" s="5"/>
      <c r="XEP84" s="5"/>
      <c r="XEQ84" s="5"/>
      <c r="XER84" s="5"/>
      <c r="XES84" s="5"/>
      <c r="XET84" s="5"/>
      <c r="XEU84" s="5"/>
      <c r="XEV84" s="5"/>
      <c r="XEW84" s="5"/>
      <c r="XEX84" s="5"/>
      <c r="XEY84" s="5"/>
      <c r="XEZ84" s="5"/>
      <c r="XFA84" s="5"/>
      <c r="XFB84" s="5"/>
      <c r="XFC84" s="5"/>
      <c r="XFD84" s="5"/>
    </row>
    <row r="85" spans="1:16384" x14ac:dyDescent="0.25">
      <c r="A85" s="150" t="s">
        <v>262</v>
      </c>
      <c r="B85" s="262" t="s">
        <v>263</v>
      </c>
      <c r="C85" s="113" t="s">
        <v>263</v>
      </c>
      <c r="D85" s="206" t="s">
        <v>269</v>
      </c>
      <c r="E85" s="206" t="s">
        <v>266</v>
      </c>
      <c r="F85" s="206" t="s">
        <v>326</v>
      </c>
    </row>
    <row r="86" spans="1:16384" x14ac:dyDescent="0.25">
      <c r="A86" s="150" t="s">
        <v>262</v>
      </c>
      <c r="B86" s="150" t="s">
        <v>268</v>
      </c>
      <c r="C86" s="150" t="s">
        <v>327</v>
      </c>
      <c r="D86" s="206" t="s">
        <v>269</v>
      </c>
      <c r="E86" s="206" t="s">
        <v>266</v>
      </c>
      <c r="F86" s="206" t="s">
        <v>326</v>
      </c>
    </row>
    <row r="87" spans="1:16384" x14ac:dyDescent="0.25">
      <c r="A87" s="150" t="s">
        <v>262</v>
      </c>
      <c r="B87" s="150" t="s">
        <v>328</v>
      </c>
      <c r="C87" s="150" t="s">
        <v>328</v>
      </c>
      <c r="D87" s="206" t="s">
        <v>269</v>
      </c>
      <c r="E87" s="206" t="s">
        <v>266</v>
      </c>
      <c r="F87" s="206" t="s">
        <v>326</v>
      </c>
    </row>
    <row r="88" spans="1:16384" x14ac:dyDescent="0.25">
      <c r="A88" s="150" t="s">
        <v>262</v>
      </c>
      <c r="B88" s="150" t="s">
        <v>329</v>
      </c>
      <c r="C88" s="150" t="s">
        <v>329</v>
      </c>
      <c r="D88" s="206" t="s">
        <v>269</v>
      </c>
      <c r="E88" s="206" t="s">
        <v>266</v>
      </c>
      <c r="F88" s="206" t="s">
        <v>326</v>
      </c>
    </row>
    <row r="89" spans="1:16384" x14ac:dyDescent="0.25">
      <c r="A89" s="150" t="s">
        <v>262</v>
      </c>
      <c r="B89" s="115" t="s">
        <v>330</v>
      </c>
      <c r="C89" s="115" t="s">
        <v>330</v>
      </c>
      <c r="D89" s="206" t="s">
        <v>269</v>
      </c>
      <c r="E89" s="206" t="s">
        <v>266</v>
      </c>
      <c r="F89" s="206" t="s">
        <v>326</v>
      </c>
    </row>
    <row r="90" spans="1:16384" x14ac:dyDescent="0.25">
      <c r="A90" s="150" t="s">
        <v>262</v>
      </c>
      <c r="B90" s="150" t="s">
        <v>331</v>
      </c>
      <c r="C90" s="150" t="s">
        <v>331</v>
      </c>
      <c r="D90" s="206" t="s">
        <v>269</v>
      </c>
      <c r="E90" s="206" t="s">
        <v>266</v>
      </c>
      <c r="F90" s="206" t="s">
        <v>326</v>
      </c>
    </row>
    <row r="91" spans="1:16384" x14ac:dyDescent="0.25">
      <c r="A91" s="150" t="s">
        <v>262</v>
      </c>
      <c r="B91" s="165" t="s">
        <v>332</v>
      </c>
      <c r="C91" s="165" t="s">
        <v>332</v>
      </c>
      <c r="D91" s="109" t="s">
        <v>265</v>
      </c>
      <c r="E91" s="206" t="s">
        <v>266</v>
      </c>
      <c r="F91" s="109" t="s">
        <v>326</v>
      </c>
    </row>
    <row r="92" spans="1:16384" x14ac:dyDescent="0.25">
      <c r="A92" s="93" t="s">
        <v>840</v>
      </c>
      <c r="B92" s="93" t="s">
        <v>280</v>
      </c>
      <c r="C92" s="93" t="s">
        <v>280</v>
      </c>
      <c r="D92" s="206" t="s">
        <v>269</v>
      </c>
      <c r="E92" s="206" t="s">
        <v>284</v>
      </c>
      <c r="F92" s="206" t="s">
        <v>326</v>
      </c>
    </row>
    <row r="93" spans="1:16384" x14ac:dyDescent="0.25">
      <c r="A93" s="93" t="s">
        <v>840</v>
      </c>
      <c r="B93" s="150" t="s">
        <v>282</v>
      </c>
      <c r="C93" s="150" t="s">
        <v>282</v>
      </c>
      <c r="D93" s="109" t="s">
        <v>269</v>
      </c>
      <c r="E93" s="109" t="s">
        <v>284</v>
      </c>
      <c r="F93" s="109" t="s">
        <v>326</v>
      </c>
    </row>
    <row r="94" spans="1:16384" x14ac:dyDescent="0.25">
      <c r="A94" s="93" t="s">
        <v>840</v>
      </c>
      <c r="B94" s="150" t="s">
        <v>279</v>
      </c>
      <c r="C94" s="150" t="s">
        <v>279</v>
      </c>
      <c r="D94" s="109" t="s">
        <v>269</v>
      </c>
      <c r="E94" s="109" t="s">
        <v>266</v>
      </c>
      <c r="F94" s="109" t="s">
        <v>326</v>
      </c>
    </row>
    <row r="95" spans="1:16384" x14ac:dyDescent="0.25">
      <c r="A95" s="93" t="s">
        <v>283</v>
      </c>
      <c r="B95" s="93" t="s">
        <v>333</v>
      </c>
      <c r="C95" s="93" t="s">
        <v>334</v>
      </c>
      <c r="D95" s="206" t="s">
        <v>269</v>
      </c>
      <c r="E95" s="206" t="s">
        <v>284</v>
      </c>
      <c r="F95" s="206" t="s">
        <v>326</v>
      </c>
    </row>
    <row r="96" spans="1:16384" x14ac:dyDescent="0.25">
      <c r="A96" s="93" t="s">
        <v>283</v>
      </c>
      <c r="B96" s="150" t="s">
        <v>335</v>
      </c>
      <c r="C96" s="150" t="s">
        <v>336</v>
      </c>
      <c r="D96" s="206" t="s">
        <v>269</v>
      </c>
      <c r="E96" s="206" t="s">
        <v>284</v>
      </c>
      <c r="F96" s="206" t="s">
        <v>326</v>
      </c>
    </row>
    <row r="97" spans="1:6" x14ac:dyDescent="0.25">
      <c r="A97" s="93" t="s">
        <v>283</v>
      </c>
      <c r="B97" s="150" t="s">
        <v>337</v>
      </c>
      <c r="C97" s="150" t="s">
        <v>338</v>
      </c>
      <c r="D97" s="206" t="s">
        <v>269</v>
      </c>
      <c r="E97" s="206" t="s">
        <v>284</v>
      </c>
      <c r="F97" s="206" t="s">
        <v>326</v>
      </c>
    </row>
    <row r="98" spans="1:6" x14ac:dyDescent="0.25">
      <c r="A98" s="93" t="s">
        <v>283</v>
      </c>
      <c r="B98" s="150" t="s">
        <v>339</v>
      </c>
      <c r="C98" s="150" t="s">
        <v>340</v>
      </c>
      <c r="D98" s="206" t="s">
        <v>269</v>
      </c>
      <c r="E98" s="206" t="s">
        <v>284</v>
      </c>
      <c r="F98" s="206" t="s">
        <v>326</v>
      </c>
    </row>
    <row r="99" spans="1:6" x14ac:dyDescent="0.25">
      <c r="A99" s="93" t="s">
        <v>283</v>
      </c>
      <c r="B99" s="150" t="s">
        <v>341</v>
      </c>
      <c r="C99" s="150" t="s">
        <v>342</v>
      </c>
      <c r="D99" s="206" t="s">
        <v>269</v>
      </c>
      <c r="E99" s="206" t="s">
        <v>284</v>
      </c>
      <c r="F99" s="206" t="s">
        <v>326</v>
      </c>
    </row>
    <row r="100" spans="1:6" x14ac:dyDescent="0.25">
      <c r="A100" s="112" t="s">
        <v>285</v>
      </c>
      <c r="B100" s="150" t="s">
        <v>305</v>
      </c>
      <c r="C100" s="150" t="s">
        <v>343</v>
      </c>
      <c r="D100" s="109" t="s">
        <v>269</v>
      </c>
      <c r="E100" s="109" t="s">
        <v>266</v>
      </c>
      <c r="F100" s="109" t="s">
        <v>326</v>
      </c>
    </row>
    <row r="101" spans="1:6" x14ac:dyDescent="0.25">
      <c r="A101" s="112" t="s">
        <v>285</v>
      </c>
      <c r="B101" s="150" t="s">
        <v>305</v>
      </c>
      <c r="C101" s="150" t="s">
        <v>344</v>
      </c>
      <c r="D101" s="109" t="s">
        <v>269</v>
      </c>
      <c r="E101" s="109" t="s">
        <v>266</v>
      </c>
      <c r="F101" s="109" t="s">
        <v>326</v>
      </c>
    </row>
    <row r="102" spans="1:6" x14ac:dyDescent="0.25">
      <c r="A102" s="112" t="s">
        <v>285</v>
      </c>
      <c r="B102" s="150" t="s">
        <v>345</v>
      </c>
      <c r="C102" s="150" t="s">
        <v>346</v>
      </c>
      <c r="D102" s="109" t="s">
        <v>269</v>
      </c>
      <c r="E102" s="109" t="s">
        <v>266</v>
      </c>
      <c r="F102" s="109" t="s">
        <v>326</v>
      </c>
    </row>
    <row r="103" spans="1:6" x14ac:dyDescent="0.25">
      <c r="A103" s="112" t="s">
        <v>285</v>
      </c>
      <c r="B103" s="150" t="s">
        <v>345</v>
      </c>
      <c r="C103" s="150" t="s">
        <v>347</v>
      </c>
      <c r="D103" s="109" t="s">
        <v>265</v>
      </c>
      <c r="E103" s="109" t="s">
        <v>266</v>
      </c>
      <c r="F103" s="109" t="s">
        <v>326</v>
      </c>
    </row>
    <row r="104" spans="1:6" x14ac:dyDescent="0.25">
      <c r="A104" s="112" t="s">
        <v>285</v>
      </c>
      <c r="B104" s="150" t="s">
        <v>348</v>
      </c>
      <c r="C104" s="150" t="s">
        <v>349</v>
      </c>
      <c r="D104" s="109" t="s">
        <v>269</v>
      </c>
      <c r="E104" s="109" t="s">
        <v>266</v>
      </c>
      <c r="F104" s="109" t="s">
        <v>326</v>
      </c>
    </row>
    <row r="105" spans="1:6" x14ac:dyDescent="0.25">
      <c r="A105" s="150" t="s">
        <v>309</v>
      </c>
      <c r="B105" s="150" t="s">
        <v>311</v>
      </c>
      <c r="C105" s="93" t="s">
        <v>311</v>
      </c>
      <c r="D105" s="206" t="s">
        <v>313</v>
      </c>
      <c r="E105" s="206" t="s">
        <v>266</v>
      </c>
      <c r="F105" s="206" t="s">
        <v>326</v>
      </c>
    </row>
    <row r="106" spans="1:6" x14ac:dyDescent="0.25">
      <c r="A106" s="150" t="s">
        <v>309</v>
      </c>
      <c r="B106" s="150" t="s">
        <v>332</v>
      </c>
      <c r="C106" s="150" t="s">
        <v>332</v>
      </c>
      <c r="D106" s="206" t="s">
        <v>313</v>
      </c>
      <c r="E106" s="109" t="s">
        <v>266</v>
      </c>
      <c r="F106" s="109" t="s">
        <v>326</v>
      </c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  <row r="109" spans="1:6" x14ac:dyDescent="0.25">
      <c r="A109" s="5"/>
      <c r="B109" s="5"/>
      <c r="C109" s="5"/>
      <c r="D109" s="5"/>
      <c r="E109" s="5"/>
      <c r="F109" s="5"/>
    </row>
    <row r="110" spans="1:6" x14ac:dyDescent="0.25">
      <c r="A110" s="5"/>
      <c r="B110" s="5"/>
      <c r="C110" s="5"/>
      <c r="D110" s="5"/>
      <c r="E110" s="5"/>
      <c r="F110" s="5"/>
    </row>
    <row r="111" spans="1:6" x14ac:dyDescent="0.25">
      <c r="A111" s="5"/>
      <c r="B111" s="5"/>
      <c r="C111" s="5"/>
      <c r="D111" s="5"/>
      <c r="E111" s="5"/>
      <c r="F111" s="5"/>
    </row>
    <row r="112" spans="1:6" x14ac:dyDescent="0.25">
      <c r="A112" s="5"/>
      <c r="B112" s="5"/>
      <c r="C112" s="5"/>
      <c r="D112" s="5"/>
      <c r="E112" s="5"/>
      <c r="F112" s="5"/>
    </row>
    <row r="113" spans="1:6" x14ac:dyDescent="0.25">
      <c r="A113" s="5"/>
      <c r="B113" s="5"/>
      <c r="C113" s="5"/>
      <c r="D113" s="5"/>
      <c r="E113" s="5"/>
      <c r="F113" s="5"/>
    </row>
    <row r="115" spans="1:6" x14ac:dyDescent="0.25">
      <c r="A115" s="5"/>
      <c r="B115" s="5"/>
      <c r="C115" s="5"/>
      <c r="D115" s="5"/>
      <c r="E115" s="5"/>
      <c r="F115" s="5"/>
    </row>
    <row r="116" spans="1:6" x14ac:dyDescent="0.25">
      <c r="A116" s="5"/>
      <c r="B116" s="5"/>
      <c r="C116" s="5"/>
      <c r="D116" s="5"/>
      <c r="E116" s="5"/>
      <c r="F116" s="5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topLeftCell="A13" zoomScaleNormal="130" zoomScaleSheetLayoutView="100" workbookViewId="0">
      <selection activeCell="J9" sqref="J9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467" t="s">
        <v>247</v>
      </c>
      <c r="B1" s="467"/>
      <c r="C1" s="467"/>
      <c r="D1" s="467"/>
      <c r="E1" s="467"/>
      <c r="F1" s="467"/>
      <c r="G1" s="467"/>
      <c r="H1" s="467"/>
      <c r="I1" s="21"/>
    </row>
    <row r="2" spans="1:9" ht="29.25" customHeight="1" thickBot="1" x14ac:dyDescent="0.35">
      <c r="A2" s="272" t="s">
        <v>84</v>
      </c>
      <c r="B2" s="259"/>
      <c r="C2" s="259"/>
      <c r="D2" s="259"/>
      <c r="E2" s="259"/>
      <c r="F2" s="259"/>
      <c r="G2" s="259"/>
      <c r="H2" s="259"/>
      <c r="I2" s="63"/>
    </row>
    <row r="3" spans="1:9" ht="26.25" thickBot="1" x14ac:dyDescent="0.3">
      <c r="A3" s="235" t="s">
        <v>28</v>
      </c>
      <c r="B3" s="236" t="s">
        <v>24</v>
      </c>
      <c r="C3" s="236" t="s">
        <v>54</v>
      </c>
      <c r="D3" s="236" t="s">
        <v>101</v>
      </c>
      <c r="E3" s="236" t="s">
        <v>98</v>
      </c>
      <c r="F3" s="236" t="s">
        <v>81</v>
      </c>
      <c r="G3" s="236" t="s">
        <v>82</v>
      </c>
      <c r="H3" s="254" t="s">
        <v>85</v>
      </c>
      <c r="I3" s="20"/>
    </row>
    <row r="4" spans="1:9" x14ac:dyDescent="0.25">
      <c r="A4" s="76"/>
      <c r="B4" s="76"/>
      <c r="C4" s="76"/>
      <c r="D4" s="76"/>
      <c r="E4" s="76"/>
      <c r="F4" s="76"/>
      <c r="G4" s="76"/>
      <c r="H4" s="76"/>
      <c r="I4" s="20"/>
    </row>
    <row r="5" spans="1:9" x14ac:dyDescent="0.25">
      <c r="A5" s="76"/>
      <c r="B5" s="76"/>
      <c r="C5" s="76"/>
      <c r="D5" s="76"/>
      <c r="E5" s="76"/>
      <c r="F5" s="76"/>
      <c r="G5" s="76"/>
      <c r="H5" s="76"/>
      <c r="I5" s="20"/>
    </row>
    <row r="6" spans="1:9" x14ac:dyDescent="0.25">
      <c r="A6" s="76"/>
      <c r="B6" s="76"/>
      <c r="C6" s="76"/>
      <c r="D6" s="76"/>
      <c r="E6" s="76"/>
      <c r="F6" s="76"/>
      <c r="G6" s="76"/>
      <c r="H6" s="76"/>
      <c r="I6" s="20"/>
    </row>
    <row r="7" spans="1:9" x14ac:dyDescent="0.25">
      <c r="A7" s="76"/>
      <c r="B7" s="76"/>
      <c r="C7" s="76"/>
      <c r="D7" s="76"/>
      <c r="E7" s="76"/>
      <c r="F7" s="76"/>
      <c r="G7" s="76"/>
      <c r="H7" s="76"/>
      <c r="I7" s="20"/>
    </row>
    <row r="8" spans="1:9" x14ac:dyDescent="0.25">
      <c r="A8" s="95"/>
      <c r="B8" s="95"/>
      <c r="C8" s="95"/>
      <c r="D8" s="95"/>
      <c r="E8" s="95"/>
      <c r="F8" s="95"/>
      <c r="G8" s="95"/>
      <c r="H8" s="95"/>
      <c r="I8" s="20"/>
    </row>
    <row r="9" spans="1:9" x14ac:dyDescent="0.25">
      <c r="A9" s="150"/>
      <c r="B9" s="150"/>
      <c r="C9" s="150"/>
      <c r="D9" s="150"/>
      <c r="E9" s="150"/>
      <c r="F9" s="150"/>
      <c r="G9" s="150"/>
      <c r="H9" s="150"/>
      <c r="I9" s="5"/>
    </row>
    <row r="10" spans="1:9" x14ac:dyDescent="0.25">
      <c r="A10" s="352" t="s">
        <v>350</v>
      </c>
      <c r="B10" s="211"/>
      <c r="C10" s="211"/>
      <c r="D10" s="211"/>
      <c r="E10" s="211"/>
      <c r="F10" s="211"/>
      <c r="G10" s="211"/>
      <c r="H10" s="211"/>
      <c r="I10" s="5"/>
    </row>
    <row r="11" spans="1:9" x14ac:dyDescent="0.25">
      <c r="A11" s="211"/>
      <c r="B11" s="211"/>
      <c r="C11" s="211"/>
      <c r="D11" s="211"/>
      <c r="E11" s="211"/>
      <c r="F11" s="211"/>
      <c r="G11" s="211"/>
      <c r="H11" s="211"/>
      <c r="I11" s="5"/>
    </row>
    <row r="12" spans="1:9" ht="24.75" customHeight="1" thickBot="1" x14ac:dyDescent="0.3">
      <c r="A12" s="352" t="s">
        <v>117</v>
      </c>
      <c r="B12" s="211"/>
      <c r="C12" s="211"/>
      <c r="D12" s="211"/>
      <c r="E12" s="211"/>
      <c r="F12" s="211"/>
      <c r="G12" s="211"/>
      <c r="H12" s="211"/>
      <c r="I12" s="5"/>
    </row>
    <row r="13" spans="1:9" ht="51.75" thickBot="1" x14ac:dyDescent="0.3">
      <c r="A13" s="235" t="s">
        <v>28</v>
      </c>
      <c r="B13" s="236" t="s">
        <v>24</v>
      </c>
      <c r="C13" s="236" t="s">
        <v>54</v>
      </c>
      <c r="D13" s="236" t="s">
        <v>101</v>
      </c>
      <c r="E13" s="236" t="s">
        <v>98</v>
      </c>
      <c r="F13" s="236" t="s">
        <v>81</v>
      </c>
      <c r="G13" s="236" t="s">
        <v>82</v>
      </c>
      <c r="H13" s="254" t="s">
        <v>116</v>
      </c>
      <c r="I13" s="19"/>
    </row>
    <row r="14" spans="1:9" x14ac:dyDescent="0.25">
      <c r="A14" s="76"/>
      <c r="B14" s="76"/>
      <c r="C14" s="76"/>
      <c r="D14" s="76"/>
      <c r="E14" s="76"/>
      <c r="F14" s="76"/>
      <c r="G14" s="76"/>
      <c r="H14" s="76"/>
      <c r="I14" s="19"/>
    </row>
    <row r="15" spans="1:9" x14ac:dyDescent="0.25">
      <c r="A15" s="95"/>
      <c r="B15" s="95"/>
      <c r="C15" s="95"/>
      <c r="D15" s="95"/>
      <c r="E15" s="95"/>
      <c r="F15" s="95"/>
      <c r="G15" s="95"/>
      <c r="H15" s="95"/>
      <c r="I15" s="19"/>
    </row>
    <row r="16" spans="1:9" x14ac:dyDescent="0.25">
      <c r="A16" s="95"/>
      <c r="B16" s="95"/>
      <c r="C16" s="95"/>
      <c r="D16" s="95"/>
      <c r="E16" s="95"/>
      <c r="F16" s="95"/>
      <c r="G16" s="95"/>
      <c r="H16" s="95"/>
      <c r="I16" s="19"/>
    </row>
    <row r="17" spans="1:9" x14ac:dyDescent="0.25">
      <c r="A17" s="95"/>
      <c r="B17" s="95"/>
      <c r="C17" s="95"/>
      <c r="D17" s="95"/>
      <c r="E17" s="95"/>
      <c r="F17" s="95"/>
      <c r="G17" s="95"/>
      <c r="H17" s="95"/>
      <c r="I17" s="19"/>
    </row>
    <row r="18" spans="1:9" x14ac:dyDescent="0.25">
      <c r="A18" s="95"/>
      <c r="B18" s="95"/>
      <c r="C18" s="95"/>
      <c r="D18" s="95"/>
      <c r="E18" s="95"/>
      <c r="F18" s="95"/>
      <c r="G18" s="95"/>
      <c r="H18" s="95"/>
      <c r="I18" s="19"/>
    </row>
    <row r="19" spans="1:9" x14ac:dyDescent="0.25">
      <c r="A19" s="150"/>
      <c r="B19" s="150"/>
      <c r="C19" s="150"/>
      <c r="D19" s="150"/>
      <c r="E19" s="150"/>
      <c r="F19" s="150"/>
      <c r="G19" s="150"/>
      <c r="H19" s="150"/>
      <c r="I19" s="5"/>
    </row>
    <row r="20" spans="1:9" x14ac:dyDescent="0.25">
      <c r="H20" s="12"/>
      <c r="I20" s="5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BreakPreview" zoomScaleNormal="100" zoomScaleSheetLayoutView="100" workbookViewId="0">
      <selection activeCell="A2" sqref="A2:B2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512" t="s">
        <v>248</v>
      </c>
      <c r="B1" s="512"/>
    </row>
    <row r="2" spans="1:2" s="1" customFormat="1" ht="16.5" thickBot="1" x14ac:dyDescent="0.3">
      <c r="A2" s="556" t="s">
        <v>28</v>
      </c>
      <c r="B2" s="557" t="s">
        <v>86</v>
      </c>
    </row>
    <row r="3" spans="1:2" x14ac:dyDescent="0.25">
      <c r="A3" s="150" t="s">
        <v>254</v>
      </c>
      <c r="B3" s="150" t="s">
        <v>388</v>
      </c>
    </row>
    <row r="4" spans="1:2" x14ac:dyDescent="0.25">
      <c r="A4" s="150" t="s">
        <v>254</v>
      </c>
      <c r="B4" s="150" t="s">
        <v>389</v>
      </c>
    </row>
    <row r="5" spans="1:2" x14ac:dyDescent="0.25">
      <c r="A5" s="150" t="s">
        <v>254</v>
      </c>
      <c r="B5" s="150" t="s">
        <v>390</v>
      </c>
    </row>
    <row r="6" spans="1:2" x14ac:dyDescent="0.25">
      <c r="A6" s="150" t="s">
        <v>254</v>
      </c>
      <c r="B6" s="150" t="s">
        <v>391</v>
      </c>
    </row>
    <row r="7" spans="1:2" x14ac:dyDescent="0.25">
      <c r="A7" s="150" t="s">
        <v>254</v>
      </c>
      <c r="B7" s="150" t="s">
        <v>392</v>
      </c>
    </row>
    <row r="8" spans="1:2" x14ac:dyDescent="0.25">
      <c r="A8" s="150" t="s">
        <v>255</v>
      </c>
      <c r="B8" s="150" t="s">
        <v>393</v>
      </c>
    </row>
    <row r="9" spans="1:2" x14ac:dyDescent="0.25">
      <c r="A9" s="150" t="s">
        <v>255</v>
      </c>
      <c r="B9" s="150" t="s">
        <v>394</v>
      </c>
    </row>
    <row r="10" spans="1:2" x14ac:dyDescent="0.25">
      <c r="A10" s="93" t="s">
        <v>277</v>
      </c>
      <c r="B10" s="93" t="s">
        <v>395</v>
      </c>
    </row>
    <row r="11" spans="1:2" x14ac:dyDescent="0.25">
      <c r="A11" s="150" t="s">
        <v>277</v>
      </c>
      <c r="B11" s="150" t="s">
        <v>396</v>
      </c>
    </row>
    <row r="12" spans="1:2" x14ac:dyDescent="0.25">
      <c r="A12" s="150" t="s">
        <v>277</v>
      </c>
      <c r="B12" s="150" t="s">
        <v>397</v>
      </c>
    </row>
    <row r="13" spans="1:2" x14ac:dyDescent="0.25">
      <c r="A13" s="93" t="s">
        <v>398</v>
      </c>
      <c r="B13" s="93" t="s">
        <v>399</v>
      </c>
    </row>
    <row r="14" spans="1:2" x14ac:dyDescent="0.25">
      <c r="A14" s="93" t="s">
        <v>398</v>
      </c>
      <c r="B14" s="93" t="s">
        <v>400</v>
      </c>
    </row>
    <row r="15" spans="1:2" x14ac:dyDescent="0.25">
      <c r="A15" s="93" t="s">
        <v>256</v>
      </c>
      <c r="B15" s="93" t="s">
        <v>401</v>
      </c>
    </row>
    <row r="16" spans="1:2" x14ac:dyDescent="0.25">
      <c r="A16" s="150" t="s">
        <v>256</v>
      </c>
      <c r="B16" s="150" t="s">
        <v>402</v>
      </c>
    </row>
    <row r="17" spans="1:2" x14ac:dyDescent="0.25">
      <c r="A17" s="150" t="s">
        <v>256</v>
      </c>
      <c r="B17" s="150" t="s">
        <v>403</v>
      </c>
    </row>
    <row r="18" spans="1:2" x14ac:dyDescent="0.25">
      <c r="A18" s="150" t="s">
        <v>256</v>
      </c>
      <c r="B18" s="150" t="s">
        <v>404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topLeftCell="A4" zoomScaleNormal="100" zoomScaleSheetLayoutView="100" workbookViewId="0">
      <selection activeCell="D10" sqref="D10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543" t="s">
        <v>249</v>
      </c>
      <c r="B1" s="543"/>
      <c r="C1" s="543"/>
    </row>
    <row r="2" spans="1:3" ht="24" customHeight="1" thickBot="1" x14ac:dyDescent="0.3">
      <c r="A2" s="31" t="s">
        <v>84</v>
      </c>
      <c r="B2" s="64"/>
      <c r="C2" s="64"/>
    </row>
    <row r="3" spans="1:3" ht="16.5" thickBot="1" x14ac:dyDescent="0.3">
      <c r="A3" s="32" t="s">
        <v>28</v>
      </c>
      <c r="B3" s="28" t="s">
        <v>86</v>
      </c>
      <c r="C3" s="29" t="s">
        <v>85</v>
      </c>
    </row>
    <row r="4" spans="1:3" ht="31.5" x14ac:dyDescent="0.25">
      <c r="A4" s="69" t="s">
        <v>405</v>
      </c>
      <c r="B4" s="70" t="s">
        <v>406</v>
      </c>
      <c r="C4" s="71">
        <v>42824</v>
      </c>
    </row>
    <row r="5" spans="1:3" x14ac:dyDescent="0.25">
      <c r="A5" s="27"/>
      <c r="B5" s="27"/>
      <c r="C5" s="27"/>
    </row>
    <row r="6" spans="1:3" x14ac:dyDescent="0.25">
      <c r="A6" s="27"/>
      <c r="B6" s="27"/>
      <c r="C6" s="27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C10" s="12"/>
    </row>
    <row r="11" spans="1:3" ht="16.5" thickBot="1" x14ac:dyDescent="0.3">
      <c r="A11" s="30" t="s">
        <v>117</v>
      </c>
    </row>
    <row r="12" spans="1:3" ht="16.5" thickBot="1" x14ac:dyDescent="0.3">
      <c r="A12" s="32" t="s">
        <v>28</v>
      </c>
      <c r="B12" s="28" t="s">
        <v>86</v>
      </c>
      <c r="C12" s="29" t="s">
        <v>102</v>
      </c>
    </row>
    <row r="13" spans="1:3" x14ac:dyDescent="0.25">
      <c r="A13" s="27"/>
      <c r="B13" s="27"/>
      <c r="C13" s="27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C18" s="12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"/>
  <sheetViews>
    <sheetView view="pageBreakPreview" zoomScaleNormal="100" zoomScaleSheetLayoutView="100" workbookViewId="0">
      <selection sqref="A1:L1"/>
    </sheetView>
  </sheetViews>
  <sheetFormatPr defaultRowHeight="15.75" x14ac:dyDescent="0.25"/>
  <cols>
    <col min="1" max="1" width="3.75" customWidth="1"/>
    <col min="2" max="2" width="6.625" customWidth="1"/>
    <col min="3" max="3" width="11.875" customWidth="1"/>
    <col min="4" max="4" width="7.625" customWidth="1"/>
    <col min="5" max="5" width="7.5" customWidth="1"/>
    <col min="6" max="6" width="11" customWidth="1"/>
    <col min="7" max="7" width="14.75" customWidth="1"/>
    <col min="8" max="8" width="49.625" customWidth="1"/>
    <col min="9" max="9" width="8" customWidth="1"/>
    <col min="10" max="10" width="11.25" customWidth="1"/>
    <col min="11" max="11" width="11.375" customWidth="1"/>
    <col min="12" max="12" width="10.125" customWidth="1"/>
  </cols>
  <sheetData>
    <row r="1" spans="1:12" ht="16.5" thickBot="1" x14ac:dyDescent="0.3">
      <c r="A1" s="579" t="s">
        <v>250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142.5" customHeight="1" thickBot="1" x14ac:dyDescent="0.3">
      <c r="A2" s="72" t="s">
        <v>103</v>
      </c>
      <c r="B2" s="73" t="s">
        <v>28</v>
      </c>
      <c r="C2" s="73" t="s">
        <v>407</v>
      </c>
      <c r="D2" s="73" t="s">
        <v>155</v>
      </c>
      <c r="E2" s="73" t="s">
        <v>154</v>
      </c>
      <c r="F2" s="73" t="s">
        <v>104</v>
      </c>
      <c r="G2" s="73" t="s">
        <v>105</v>
      </c>
      <c r="H2" s="73" t="s">
        <v>95</v>
      </c>
      <c r="I2" s="73" t="s">
        <v>106</v>
      </c>
      <c r="J2" s="73" t="s">
        <v>107</v>
      </c>
      <c r="K2" s="73" t="s">
        <v>108</v>
      </c>
      <c r="L2" s="74" t="s">
        <v>109</v>
      </c>
    </row>
    <row r="3" spans="1:12" ht="25.5" x14ac:dyDescent="0.25">
      <c r="A3" s="75">
        <v>1</v>
      </c>
      <c r="B3" s="76" t="s">
        <v>408</v>
      </c>
      <c r="C3" s="76" t="s">
        <v>409</v>
      </c>
      <c r="D3" s="76" t="s">
        <v>410</v>
      </c>
      <c r="E3" s="76" t="s">
        <v>265</v>
      </c>
      <c r="F3" s="77" t="s">
        <v>411</v>
      </c>
      <c r="G3" s="77" t="s">
        <v>412</v>
      </c>
      <c r="H3" s="78" t="s">
        <v>413</v>
      </c>
      <c r="I3" s="79" t="s">
        <v>414</v>
      </c>
      <c r="J3" s="80">
        <v>5642</v>
      </c>
      <c r="K3" s="80"/>
      <c r="L3" s="77"/>
    </row>
    <row r="4" spans="1:12" ht="25.5" x14ac:dyDescent="0.25">
      <c r="A4" s="81">
        <v>2</v>
      </c>
      <c r="B4" s="76" t="s">
        <v>408</v>
      </c>
      <c r="C4" s="76" t="s">
        <v>409</v>
      </c>
      <c r="D4" s="76" t="s">
        <v>410</v>
      </c>
      <c r="E4" s="76" t="s">
        <v>265</v>
      </c>
      <c r="F4" s="82" t="s">
        <v>415</v>
      </c>
      <c r="G4" s="82" t="s">
        <v>416</v>
      </c>
      <c r="H4" s="83" t="s">
        <v>417</v>
      </c>
      <c r="I4" s="81" t="s">
        <v>418</v>
      </c>
      <c r="J4" s="84">
        <v>6891</v>
      </c>
      <c r="K4" s="84"/>
      <c r="L4" s="82"/>
    </row>
    <row r="5" spans="1:12" ht="38.25" x14ac:dyDescent="0.25">
      <c r="A5" s="81">
        <v>3</v>
      </c>
      <c r="B5" s="76" t="s">
        <v>408</v>
      </c>
      <c r="C5" s="76" t="s">
        <v>409</v>
      </c>
      <c r="D5" s="76" t="s">
        <v>410</v>
      </c>
      <c r="E5" s="76" t="s">
        <v>265</v>
      </c>
      <c r="F5" s="77" t="s">
        <v>419</v>
      </c>
      <c r="G5" s="82" t="s">
        <v>420</v>
      </c>
      <c r="H5" s="83" t="s">
        <v>421</v>
      </c>
      <c r="I5" s="81" t="s">
        <v>418</v>
      </c>
      <c r="J5" s="84">
        <v>3641</v>
      </c>
      <c r="K5" s="84"/>
      <c r="L5" s="82"/>
    </row>
    <row r="6" spans="1:12" ht="25.5" x14ac:dyDescent="0.25">
      <c r="A6" s="81">
        <v>4</v>
      </c>
      <c r="B6" s="85" t="s">
        <v>408</v>
      </c>
      <c r="C6" s="85" t="s">
        <v>409</v>
      </c>
      <c r="D6" s="85" t="s">
        <v>410</v>
      </c>
      <c r="E6" s="85" t="s">
        <v>265</v>
      </c>
      <c r="F6" s="86" t="s">
        <v>422</v>
      </c>
      <c r="G6" s="87" t="s">
        <v>423</v>
      </c>
      <c r="H6" s="87" t="s">
        <v>424</v>
      </c>
      <c r="I6" s="85" t="s">
        <v>425</v>
      </c>
      <c r="J6" s="84">
        <v>5179</v>
      </c>
      <c r="K6" s="84"/>
      <c r="L6" s="82"/>
    </row>
    <row r="7" spans="1:12" ht="25.5" x14ac:dyDescent="0.25">
      <c r="A7" s="81">
        <v>5</v>
      </c>
      <c r="B7" s="85" t="s">
        <v>408</v>
      </c>
      <c r="C7" s="85" t="s">
        <v>409</v>
      </c>
      <c r="D7" s="85" t="s">
        <v>410</v>
      </c>
      <c r="E7" s="85" t="s">
        <v>265</v>
      </c>
      <c r="F7" s="86" t="s">
        <v>426</v>
      </c>
      <c r="G7" s="88" t="s">
        <v>427</v>
      </c>
      <c r="H7" s="87" t="s">
        <v>428</v>
      </c>
      <c r="I7" s="85" t="s">
        <v>425</v>
      </c>
      <c r="J7" s="84">
        <v>3149</v>
      </c>
      <c r="K7" s="84"/>
      <c r="L7" s="82"/>
    </row>
    <row r="8" spans="1:12" ht="25.5" x14ac:dyDescent="0.25">
      <c r="A8" s="81">
        <v>6</v>
      </c>
      <c r="B8" s="85" t="s">
        <v>408</v>
      </c>
      <c r="C8" s="85" t="s">
        <v>409</v>
      </c>
      <c r="D8" s="85" t="s">
        <v>410</v>
      </c>
      <c r="E8" s="85" t="s">
        <v>265</v>
      </c>
      <c r="F8" s="86" t="s">
        <v>429</v>
      </c>
      <c r="G8" s="89" t="s">
        <v>430</v>
      </c>
      <c r="H8" s="90" t="s">
        <v>431</v>
      </c>
      <c r="I8" s="91" t="s">
        <v>432</v>
      </c>
      <c r="J8" s="84">
        <v>1629</v>
      </c>
      <c r="K8" s="84"/>
      <c r="L8" s="82"/>
    </row>
    <row r="9" spans="1:12" ht="25.5" x14ac:dyDescent="0.25">
      <c r="A9" s="81">
        <v>7</v>
      </c>
      <c r="B9" s="85" t="s">
        <v>408</v>
      </c>
      <c r="C9" s="85" t="s">
        <v>409</v>
      </c>
      <c r="D9" s="85" t="s">
        <v>410</v>
      </c>
      <c r="E9" s="85" t="s">
        <v>265</v>
      </c>
      <c r="F9" s="86" t="s">
        <v>433</v>
      </c>
      <c r="G9" s="88" t="s">
        <v>434</v>
      </c>
      <c r="H9" s="87" t="s">
        <v>435</v>
      </c>
      <c r="I9" s="85" t="s">
        <v>436</v>
      </c>
      <c r="J9" s="84">
        <v>9922</v>
      </c>
      <c r="K9" s="84"/>
      <c r="L9" s="82"/>
    </row>
    <row r="10" spans="1:12" ht="25.5" x14ac:dyDescent="0.25">
      <c r="A10" s="81">
        <v>8</v>
      </c>
      <c r="B10" s="85" t="s">
        <v>408</v>
      </c>
      <c r="C10" s="85" t="s">
        <v>409</v>
      </c>
      <c r="D10" s="85" t="s">
        <v>410</v>
      </c>
      <c r="E10" s="85" t="s">
        <v>265</v>
      </c>
      <c r="F10" s="86" t="s">
        <v>437</v>
      </c>
      <c r="G10" s="88" t="s">
        <v>438</v>
      </c>
      <c r="H10" s="87" t="s">
        <v>439</v>
      </c>
      <c r="I10" s="85" t="s">
        <v>436</v>
      </c>
      <c r="J10" s="84">
        <v>5589</v>
      </c>
      <c r="K10" s="84"/>
      <c r="L10" s="82"/>
    </row>
    <row r="11" spans="1:12" ht="25.5" x14ac:dyDescent="0.25">
      <c r="A11" s="81">
        <v>9</v>
      </c>
      <c r="B11" s="85" t="s">
        <v>408</v>
      </c>
      <c r="C11" s="85" t="s">
        <v>409</v>
      </c>
      <c r="D11" s="85" t="s">
        <v>410</v>
      </c>
      <c r="E11" s="85" t="s">
        <v>265</v>
      </c>
      <c r="F11" s="86" t="s">
        <v>440</v>
      </c>
      <c r="G11" s="88" t="s">
        <v>441</v>
      </c>
      <c r="H11" s="87" t="s">
        <v>442</v>
      </c>
      <c r="I11" s="85" t="s">
        <v>436</v>
      </c>
      <c r="J11" s="84">
        <v>3203</v>
      </c>
      <c r="K11" s="84"/>
      <c r="L11" s="82"/>
    </row>
    <row r="12" spans="1:12" ht="25.5" x14ac:dyDescent="0.25">
      <c r="A12" s="81">
        <v>10</v>
      </c>
      <c r="B12" s="85" t="s">
        <v>408</v>
      </c>
      <c r="C12" s="85" t="s">
        <v>409</v>
      </c>
      <c r="D12" s="85" t="s">
        <v>410</v>
      </c>
      <c r="E12" s="85" t="s">
        <v>265</v>
      </c>
      <c r="F12" s="86" t="s">
        <v>443</v>
      </c>
      <c r="G12" s="88" t="s">
        <v>444</v>
      </c>
      <c r="H12" s="87" t="s">
        <v>445</v>
      </c>
      <c r="I12" s="85" t="s">
        <v>436</v>
      </c>
      <c r="J12" s="84">
        <v>4556</v>
      </c>
      <c r="K12" s="84"/>
      <c r="L12" s="82"/>
    </row>
    <row r="13" spans="1:12" ht="25.5" x14ac:dyDescent="0.25">
      <c r="A13" s="81">
        <v>11</v>
      </c>
      <c r="B13" s="85" t="s">
        <v>408</v>
      </c>
      <c r="C13" s="85" t="s">
        <v>409</v>
      </c>
      <c r="D13" s="85" t="s">
        <v>410</v>
      </c>
      <c r="E13" s="85" t="s">
        <v>265</v>
      </c>
      <c r="F13" s="86" t="s">
        <v>446</v>
      </c>
      <c r="G13" s="88" t="s">
        <v>447</v>
      </c>
      <c r="H13" s="87" t="s">
        <v>448</v>
      </c>
      <c r="I13" s="85" t="s">
        <v>436</v>
      </c>
      <c r="J13" s="84">
        <v>2766</v>
      </c>
      <c r="K13" s="84"/>
      <c r="L13" s="82"/>
    </row>
    <row r="14" spans="1:12" ht="25.5" x14ac:dyDescent="0.25">
      <c r="A14" s="81">
        <v>12</v>
      </c>
      <c r="B14" s="85" t="s">
        <v>408</v>
      </c>
      <c r="C14" s="85" t="s">
        <v>409</v>
      </c>
      <c r="D14" s="85" t="s">
        <v>410</v>
      </c>
      <c r="E14" s="85" t="s">
        <v>265</v>
      </c>
      <c r="F14" s="86" t="s">
        <v>449</v>
      </c>
      <c r="G14" s="88" t="s">
        <v>450</v>
      </c>
      <c r="H14" s="87" t="s">
        <v>451</v>
      </c>
      <c r="I14" s="85" t="s">
        <v>452</v>
      </c>
      <c r="J14" s="84">
        <v>5546</v>
      </c>
      <c r="K14" s="84"/>
      <c r="L14" s="82"/>
    </row>
    <row r="15" spans="1:12" ht="38.25" x14ac:dyDescent="0.25">
      <c r="A15" s="81">
        <v>13</v>
      </c>
      <c r="B15" s="75" t="s">
        <v>453</v>
      </c>
      <c r="C15" s="75" t="s">
        <v>409</v>
      </c>
      <c r="D15" s="75" t="s">
        <v>410</v>
      </c>
      <c r="E15" s="75" t="s">
        <v>265</v>
      </c>
      <c r="F15" s="75" t="s">
        <v>454</v>
      </c>
      <c r="G15" s="77" t="s">
        <v>455</v>
      </c>
      <c r="H15" s="78" t="s">
        <v>456</v>
      </c>
      <c r="I15" s="75" t="s">
        <v>418</v>
      </c>
      <c r="J15" s="92">
        <v>7970</v>
      </c>
      <c r="K15" s="93"/>
      <c r="L15" s="93"/>
    </row>
    <row r="16" spans="1:12" ht="33" customHeight="1" x14ac:dyDescent="0.25">
      <c r="A16" s="94">
        <v>14</v>
      </c>
      <c r="B16" s="75" t="s">
        <v>453</v>
      </c>
      <c r="C16" s="75" t="s">
        <v>409</v>
      </c>
      <c r="D16" s="75" t="s">
        <v>410</v>
      </c>
      <c r="E16" s="75" t="s">
        <v>265</v>
      </c>
      <c r="F16" s="95" t="s">
        <v>457</v>
      </c>
      <c r="G16" s="83" t="s">
        <v>458</v>
      </c>
      <c r="H16" s="83" t="s">
        <v>459</v>
      </c>
      <c r="I16" s="81" t="s">
        <v>436</v>
      </c>
      <c r="J16" s="96">
        <v>11803</v>
      </c>
      <c r="K16" s="97"/>
      <c r="L16" s="95"/>
    </row>
    <row r="17" spans="1:12" ht="38.25" x14ac:dyDescent="0.25">
      <c r="A17" s="81">
        <v>15</v>
      </c>
      <c r="B17" s="98" t="s">
        <v>453</v>
      </c>
      <c r="C17" s="75" t="s">
        <v>409</v>
      </c>
      <c r="D17" s="75" t="s">
        <v>410</v>
      </c>
      <c r="E17" s="75" t="s">
        <v>265</v>
      </c>
      <c r="F17" s="95" t="s">
        <v>460</v>
      </c>
      <c r="G17" s="83" t="s">
        <v>461</v>
      </c>
      <c r="H17" s="83" t="s">
        <v>462</v>
      </c>
      <c r="I17" s="81" t="s">
        <v>436</v>
      </c>
      <c r="J17" s="96">
        <v>3140</v>
      </c>
      <c r="K17" s="97"/>
      <c r="L17" s="82" t="s">
        <v>463</v>
      </c>
    </row>
    <row r="18" spans="1:12" ht="51" x14ac:dyDescent="0.25">
      <c r="A18" s="81">
        <v>16</v>
      </c>
      <c r="B18" s="98" t="s">
        <v>453</v>
      </c>
      <c r="C18" s="75" t="s">
        <v>409</v>
      </c>
      <c r="D18" s="75" t="s">
        <v>410</v>
      </c>
      <c r="E18" s="75" t="s">
        <v>265</v>
      </c>
      <c r="F18" s="95" t="s">
        <v>464</v>
      </c>
      <c r="G18" s="82" t="s">
        <v>465</v>
      </c>
      <c r="H18" s="83" t="s">
        <v>466</v>
      </c>
      <c r="I18" s="81" t="s">
        <v>436</v>
      </c>
      <c r="J18" s="99">
        <v>4893</v>
      </c>
      <c r="K18" s="100"/>
      <c r="L18" s="81"/>
    </row>
    <row r="19" spans="1:12" ht="63.75" x14ac:dyDescent="0.25">
      <c r="A19" s="81">
        <v>17</v>
      </c>
      <c r="B19" s="98" t="s">
        <v>453</v>
      </c>
      <c r="C19" s="75" t="s">
        <v>409</v>
      </c>
      <c r="D19" s="75" t="s">
        <v>410</v>
      </c>
      <c r="E19" s="75" t="s">
        <v>265</v>
      </c>
      <c r="F19" s="101" t="s">
        <v>467</v>
      </c>
      <c r="G19" s="102" t="s">
        <v>468</v>
      </c>
      <c r="H19" s="103" t="s">
        <v>469</v>
      </c>
      <c r="I19" s="81" t="s">
        <v>432</v>
      </c>
      <c r="J19" s="99">
        <v>2614</v>
      </c>
      <c r="K19" s="100"/>
      <c r="L19" s="83" t="s">
        <v>470</v>
      </c>
    </row>
    <row r="20" spans="1:12" ht="63.75" x14ac:dyDescent="0.25">
      <c r="A20" s="81">
        <v>18</v>
      </c>
      <c r="B20" s="98" t="s">
        <v>453</v>
      </c>
      <c r="C20" s="75" t="s">
        <v>409</v>
      </c>
      <c r="D20" s="75" t="s">
        <v>410</v>
      </c>
      <c r="E20" s="75" t="s">
        <v>265</v>
      </c>
      <c r="F20" s="95" t="s">
        <v>471</v>
      </c>
      <c r="G20" s="82" t="s">
        <v>472</v>
      </c>
      <c r="H20" s="83" t="s">
        <v>473</v>
      </c>
      <c r="I20" s="81" t="s">
        <v>474</v>
      </c>
      <c r="J20" s="104">
        <v>5340</v>
      </c>
      <c r="K20" s="100"/>
      <c r="L20" s="83" t="s">
        <v>475</v>
      </c>
    </row>
    <row r="21" spans="1:12" ht="51" x14ac:dyDescent="0.25">
      <c r="A21" s="81">
        <v>19</v>
      </c>
      <c r="B21" s="98" t="s">
        <v>453</v>
      </c>
      <c r="C21" s="75" t="s">
        <v>409</v>
      </c>
      <c r="D21" s="75" t="s">
        <v>410</v>
      </c>
      <c r="E21" s="75" t="s">
        <v>265</v>
      </c>
      <c r="F21" s="95" t="s">
        <v>476</v>
      </c>
      <c r="G21" s="82" t="s">
        <v>477</v>
      </c>
      <c r="H21" s="83" t="s">
        <v>478</v>
      </c>
      <c r="I21" s="81" t="s">
        <v>425</v>
      </c>
      <c r="J21" s="104">
        <v>8095</v>
      </c>
      <c r="K21" s="100"/>
      <c r="L21" s="81"/>
    </row>
    <row r="22" spans="1:12" ht="63.75" x14ac:dyDescent="0.25">
      <c r="A22" s="81">
        <v>20</v>
      </c>
      <c r="B22" s="98" t="s">
        <v>453</v>
      </c>
      <c r="C22" s="75" t="s">
        <v>409</v>
      </c>
      <c r="D22" s="75" t="s">
        <v>410</v>
      </c>
      <c r="E22" s="75" t="s">
        <v>265</v>
      </c>
      <c r="F22" s="95" t="s">
        <v>479</v>
      </c>
      <c r="G22" s="82" t="s">
        <v>480</v>
      </c>
      <c r="H22" s="83" t="s">
        <v>481</v>
      </c>
      <c r="I22" s="81" t="s">
        <v>432</v>
      </c>
      <c r="J22" s="104">
        <v>3532</v>
      </c>
      <c r="K22" s="100"/>
      <c r="L22" s="83" t="s">
        <v>482</v>
      </c>
    </row>
    <row r="23" spans="1:12" ht="26.25" thickBot="1" x14ac:dyDescent="0.3">
      <c r="A23" s="81">
        <v>21</v>
      </c>
      <c r="B23" s="98" t="s">
        <v>453</v>
      </c>
      <c r="C23" s="75" t="s">
        <v>409</v>
      </c>
      <c r="D23" s="75" t="s">
        <v>410</v>
      </c>
      <c r="E23" s="75" t="s">
        <v>265</v>
      </c>
      <c r="F23" s="95" t="s">
        <v>483</v>
      </c>
      <c r="G23" s="82" t="s">
        <v>484</v>
      </c>
      <c r="H23" s="83" t="s">
        <v>485</v>
      </c>
      <c r="I23" s="81" t="s">
        <v>425</v>
      </c>
      <c r="J23" s="104">
        <v>2168</v>
      </c>
      <c r="K23" s="100"/>
      <c r="L23" s="81"/>
    </row>
    <row r="24" spans="1:12" ht="38.25" x14ac:dyDescent="0.25">
      <c r="A24" s="81">
        <v>22</v>
      </c>
      <c r="B24" s="105" t="s">
        <v>366</v>
      </c>
      <c r="C24" s="81" t="s">
        <v>409</v>
      </c>
      <c r="D24" s="81" t="s">
        <v>410</v>
      </c>
      <c r="E24" s="81" t="s">
        <v>265</v>
      </c>
      <c r="F24" s="81" t="s">
        <v>486</v>
      </c>
      <c r="G24" s="82" t="s">
        <v>487</v>
      </c>
      <c r="H24" s="82" t="s">
        <v>488</v>
      </c>
      <c r="I24" s="324" t="s">
        <v>489</v>
      </c>
      <c r="J24" s="106">
        <v>9615</v>
      </c>
      <c r="K24" s="107"/>
      <c r="L24" s="107"/>
    </row>
    <row r="25" spans="1:12" ht="31.5" customHeight="1" x14ac:dyDescent="0.25">
      <c r="A25" s="81">
        <v>23</v>
      </c>
      <c r="B25" s="108" t="s">
        <v>366</v>
      </c>
      <c r="C25" s="109" t="s">
        <v>409</v>
      </c>
      <c r="D25" s="109" t="s">
        <v>410</v>
      </c>
      <c r="E25" s="109" t="s">
        <v>265</v>
      </c>
      <c r="F25" s="109" t="s">
        <v>490</v>
      </c>
      <c r="G25" s="110" t="s">
        <v>491</v>
      </c>
      <c r="H25" s="110" t="s">
        <v>492</v>
      </c>
      <c r="I25" s="95" t="s">
        <v>493</v>
      </c>
      <c r="J25" s="111">
        <v>1225</v>
      </c>
      <c r="K25" s="112"/>
      <c r="L25" s="112"/>
    </row>
    <row r="26" spans="1:12" ht="33" customHeight="1" x14ac:dyDescent="0.25">
      <c r="A26" s="81">
        <v>24</v>
      </c>
      <c r="B26" s="98" t="s">
        <v>494</v>
      </c>
      <c r="C26" s="75" t="s">
        <v>409</v>
      </c>
      <c r="D26" s="75" t="s">
        <v>495</v>
      </c>
      <c r="E26" s="75" t="s">
        <v>265</v>
      </c>
      <c r="F26" s="76" t="s">
        <v>496</v>
      </c>
      <c r="G26" s="113" t="s">
        <v>497</v>
      </c>
      <c r="H26" s="77" t="s">
        <v>498</v>
      </c>
      <c r="I26" s="75" t="s">
        <v>436</v>
      </c>
      <c r="J26" s="114">
        <v>3925</v>
      </c>
      <c r="K26" s="114"/>
      <c r="L26" s="107"/>
    </row>
    <row r="27" spans="1:12" ht="26.25" x14ac:dyDescent="0.25">
      <c r="A27" s="81">
        <v>25</v>
      </c>
      <c r="B27" s="105" t="s">
        <v>494</v>
      </c>
      <c r="C27" s="81" t="s">
        <v>409</v>
      </c>
      <c r="D27" s="81" t="s">
        <v>410</v>
      </c>
      <c r="E27" s="81" t="s">
        <v>265</v>
      </c>
      <c r="F27" s="95" t="s">
        <v>499</v>
      </c>
      <c r="G27" s="115" t="s">
        <v>500</v>
      </c>
      <c r="H27" s="82" t="s">
        <v>501</v>
      </c>
      <c r="I27" s="81" t="s">
        <v>418</v>
      </c>
      <c r="J27" s="114">
        <v>6218</v>
      </c>
      <c r="K27" s="114"/>
      <c r="L27" s="107"/>
    </row>
    <row r="28" spans="1:12" ht="39" x14ac:dyDescent="0.25">
      <c r="A28" s="81">
        <v>26</v>
      </c>
      <c r="B28" s="105" t="s">
        <v>494</v>
      </c>
      <c r="C28" s="81" t="s">
        <v>409</v>
      </c>
      <c r="D28" s="81" t="s">
        <v>410</v>
      </c>
      <c r="E28" s="81" t="s">
        <v>265</v>
      </c>
      <c r="F28" s="95" t="s">
        <v>502</v>
      </c>
      <c r="G28" s="115" t="s">
        <v>503</v>
      </c>
      <c r="H28" s="82" t="s">
        <v>504</v>
      </c>
      <c r="I28" s="81" t="s">
        <v>414</v>
      </c>
      <c r="J28" s="114">
        <v>2892</v>
      </c>
      <c r="K28" s="114"/>
      <c r="L28" s="107"/>
    </row>
    <row r="29" spans="1:12" ht="38.25" x14ac:dyDescent="0.25">
      <c r="A29" s="81">
        <v>27</v>
      </c>
      <c r="B29" s="105" t="s">
        <v>505</v>
      </c>
      <c r="C29" s="81" t="s">
        <v>409</v>
      </c>
      <c r="D29" s="81" t="s">
        <v>410</v>
      </c>
      <c r="E29" s="81" t="s">
        <v>265</v>
      </c>
      <c r="F29" s="116" t="s">
        <v>506</v>
      </c>
      <c r="G29" s="82" t="s">
        <v>507</v>
      </c>
      <c r="H29" s="82" t="s">
        <v>508</v>
      </c>
      <c r="I29" s="107" t="s">
        <v>474</v>
      </c>
      <c r="J29" s="117">
        <v>8733</v>
      </c>
      <c r="K29" s="558"/>
      <c r="L29" s="558"/>
    </row>
    <row r="30" spans="1:12" ht="63.75" x14ac:dyDescent="0.25">
      <c r="A30" s="81">
        <v>28</v>
      </c>
      <c r="B30" s="105" t="s">
        <v>505</v>
      </c>
      <c r="C30" s="81" t="s">
        <v>409</v>
      </c>
      <c r="D30" s="81" t="s">
        <v>410</v>
      </c>
      <c r="E30" s="81" t="s">
        <v>265</v>
      </c>
      <c r="F30" s="81" t="s">
        <v>509</v>
      </c>
      <c r="G30" s="82" t="s">
        <v>510</v>
      </c>
      <c r="H30" s="83" t="s">
        <v>511</v>
      </c>
      <c r="I30" s="107" t="s">
        <v>452</v>
      </c>
      <c r="J30" s="114">
        <v>4013</v>
      </c>
      <c r="K30" s="558"/>
      <c r="L30" s="558"/>
    </row>
    <row r="31" spans="1:12" ht="38.25" x14ac:dyDescent="0.25">
      <c r="A31" s="81">
        <v>29</v>
      </c>
      <c r="B31" s="98" t="s">
        <v>505</v>
      </c>
      <c r="C31" s="75" t="s">
        <v>409</v>
      </c>
      <c r="D31" s="75" t="s">
        <v>410</v>
      </c>
      <c r="E31" s="75" t="s">
        <v>265</v>
      </c>
      <c r="F31" s="94" t="s">
        <v>512</v>
      </c>
      <c r="G31" s="77" t="s">
        <v>513</v>
      </c>
      <c r="H31" s="118" t="s">
        <v>514</v>
      </c>
      <c r="I31" s="119" t="s">
        <v>452</v>
      </c>
      <c r="J31" s="114">
        <v>3932</v>
      </c>
      <c r="K31" s="558"/>
      <c r="L31" s="558"/>
    </row>
    <row r="32" spans="1:12" ht="31.5" customHeight="1" x14ac:dyDescent="0.25">
      <c r="A32" s="81">
        <v>30</v>
      </c>
      <c r="B32" s="98" t="s">
        <v>505</v>
      </c>
      <c r="C32" s="75" t="s">
        <v>409</v>
      </c>
      <c r="D32" s="75" t="s">
        <v>410</v>
      </c>
      <c r="E32" s="75" t="s">
        <v>265</v>
      </c>
      <c r="F32" s="116" t="s">
        <v>515</v>
      </c>
      <c r="G32" s="120" t="s">
        <v>516</v>
      </c>
      <c r="H32" s="83" t="s">
        <v>517</v>
      </c>
      <c r="I32" s="121" t="s">
        <v>432</v>
      </c>
      <c r="J32" s="114">
        <v>7987</v>
      </c>
      <c r="K32" s="558"/>
      <c r="L32" s="558"/>
    </row>
    <row r="33" spans="1:12" ht="38.25" x14ac:dyDescent="0.25">
      <c r="A33" s="81">
        <v>31</v>
      </c>
      <c r="B33" s="98" t="s">
        <v>505</v>
      </c>
      <c r="C33" s="75" t="s">
        <v>409</v>
      </c>
      <c r="D33" s="75" t="s">
        <v>410</v>
      </c>
      <c r="E33" s="75" t="s">
        <v>265</v>
      </c>
      <c r="F33" s="116" t="s">
        <v>518</v>
      </c>
      <c r="G33" s="122" t="s">
        <v>519</v>
      </c>
      <c r="H33" s="123" t="s">
        <v>520</v>
      </c>
      <c r="I33" s="124" t="s">
        <v>432</v>
      </c>
      <c r="J33" s="114">
        <v>4554</v>
      </c>
      <c r="K33" s="558"/>
      <c r="L33" s="558"/>
    </row>
    <row r="34" spans="1:12" ht="38.25" x14ac:dyDescent="0.25">
      <c r="A34" s="81">
        <v>32</v>
      </c>
      <c r="B34" s="98" t="s">
        <v>505</v>
      </c>
      <c r="C34" s="75" t="s">
        <v>409</v>
      </c>
      <c r="D34" s="75" t="s">
        <v>410</v>
      </c>
      <c r="E34" s="75" t="s">
        <v>265</v>
      </c>
      <c r="F34" s="125" t="s">
        <v>521</v>
      </c>
      <c r="G34" s="82" t="s">
        <v>522</v>
      </c>
      <c r="H34" s="122" t="s">
        <v>523</v>
      </c>
      <c r="I34" s="107" t="s">
        <v>418</v>
      </c>
      <c r="J34" s="114">
        <v>7374</v>
      </c>
      <c r="K34" s="558"/>
      <c r="L34" s="558"/>
    </row>
    <row r="35" spans="1:12" ht="38.25" x14ac:dyDescent="0.25">
      <c r="A35" s="81">
        <v>33</v>
      </c>
      <c r="B35" s="98" t="s">
        <v>505</v>
      </c>
      <c r="C35" s="75" t="s">
        <v>409</v>
      </c>
      <c r="D35" s="75" t="s">
        <v>410</v>
      </c>
      <c r="E35" s="75" t="s">
        <v>265</v>
      </c>
      <c r="F35" s="125" t="s">
        <v>524</v>
      </c>
      <c r="G35" s="82" t="s">
        <v>525</v>
      </c>
      <c r="H35" s="122" t="s">
        <v>526</v>
      </c>
      <c r="I35" s="107" t="s">
        <v>418</v>
      </c>
      <c r="J35" s="114">
        <v>3927</v>
      </c>
      <c r="K35" s="558"/>
      <c r="L35" s="558"/>
    </row>
    <row r="36" spans="1:12" ht="38.25" x14ac:dyDescent="0.25">
      <c r="A36" s="81">
        <v>34</v>
      </c>
      <c r="B36" s="98" t="s">
        <v>505</v>
      </c>
      <c r="C36" s="75" t="s">
        <v>409</v>
      </c>
      <c r="D36" s="75" t="s">
        <v>410</v>
      </c>
      <c r="E36" s="75" t="s">
        <v>265</v>
      </c>
      <c r="F36" s="125" t="s">
        <v>527</v>
      </c>
      <c r="G36" s="82" t="s">
        <v>528</v>
      </c>
      <c r="H36" s="82" t="s">
        <v>529</v>
      </c>
      <c r="I36" s="107" t="s">
        <v>418</v>
      </c>
      <c r="J36" s="114">
        <v>8865</v>
      </c>
      <c r="K36" s="558"/>
      <c r="L36" s="558"/>
    </row>
    <row r="37" spans="1:12" ht="25.5" x14ac:dyDescent="0.25">
      <c r="A37" s="126">
        <v>35</v>
      </c>
      <c r="B37" s="323" t="s">
        <v>505</v>
      </c>
      <c r="C37" s="127" t="s">
        <v>409</v>
      </c>
      <c r="D37" s="127" t="s">
        <v>410</v>
      </c>
      <c r="E37" s="127" t="s">
        <v>265</v>
      </c>
      <c r="F37" s="128" t="s">
        <v>530</v>
      </c>
      <c r="G37" s="129" t="s">
        <v>531</v>
      </c>
      <c r="H37" s="129" t="s">
        <v>532</v>
      </c>
      <c r="I37" s="130" t="s">
        <v>414</v>
      </c>
      <c r="J37" s="131">
        <v>4866</v>
      </c>
      <c r="K37" s="558"/>
      <c r="L37" s="558"/>
    </row>
    <row r="38" spans="1:12" ht="38.25" x14ac:dyDescent="0.25">
      <c r="A38" s="81">
        <v>36</v>
      </c>
      <c r="B38" s="81" t="s">
        <v>533</v>
      </c>
      <c r="C38" s="116" t="s">
        <v>409</v>
      </c>
      <c r="D38" s="81" t="s">
        <v>410</v>
      </c>
      <c r="E38" s="81" t="s">
        <v>265</v>
      </c>
      <c r="F38" s="81" t="s">
        <v>534</v>
      </c>
      <c r="G38" s="82" t="s">
        <v>535</v>
      </c>
      <c r="H38" s="82" t="s">
        <v>536</v>
      </c>
      <c r="I38" s="107" t="s">
        <v>436</v>
      </c>
      <c r="J38" s="114">
        <v>4566</v>
      </c>
      <c r="K38" s="107"/>
      <c r="L38" s="107"/>
    </row>
    <row r="39" spans="1:12" x14ac:dyDescent="0.25">
      <c r="A39" s="81"/>
      <c r="B39" s="107"/>
      <c r="C39" s="544" t="s">
        <v>537</v>
      </c>
      <c r="D39" s="545"/>
      <c r="E39" s="545"/>
      <c r="F39" s="545"/>
      <c r="G39" s="545"/>
      <c r="H39" s="545"/>
      <c r="I39" s="546"/>
      <c r="J39" s="132">
        <f>SUM(J3:J38)</f>
        <v>189960</v>
      </c>
      <c r="K39" s="107"/>
      <c r="L39" s="107"/>
    </row>
    <row r="40" spans="1:12" ht="27.75" customHeight="1" x14ac:dyDescent="0.25">
      <c r="A40" s="81">
        <v>37</v>
      </c>
      <c r="B40" s="85" t="s">
        <v>408</v>
      </c>
      <c r="C40" s="85" t="s">
        <v>538</v>
      </c>
      <c r="D40" s="133" t="s">
        <v>410</v>
      </c>
      <c r="E40" s="133" t="s">
        <v>265</v>
      </c>
      <c r="F40" s="134" t="s">
        <v>539</v>
      </c>
      <c r="G40" s="135" t="s">
        <v>540</v>
      </c>
      <c r="H40" s="88" t="s">
        <v>541</v>
      </c>
      <c r="I40" s="86" t="s">
        <v>542</v>
      </c>
      <c r="J40" s="136">
        <v>16739</v>
      </c>
      <c r="K40" s="150"/>
      <c r="L40" s="107"/>
    </row>
    <row r="41" spans="1:12" ht="25.5" x14ac:dyDescent="0.25">
      <c r="A41" s="81">
        <v>38</v>
      </c>
      <c r="B41" s="85" t="s">
        <v>408</v>
      </c>
      <c r="C41" s="85" t="s">
        <v>538</v>
      </c>
      <c r="D41" s="133" t="s">
        <v>410</v>
      </c>
      <c r="E41" s="133" t="s">
        <v>265</v>
      </c>
      <c r="F41" s="137" t="s">
        <v>543</v>
      </c>
      <c r="G41" s="88" t="s">
        <v>544</v>
      </c>
      <c r="H41" s="88" t="s">
        <v>545</v>
      </c>
      <c r="I41" s="86" t="s">
        <v>418</v>
      </c>
      <c r="J41" s="136">
        <v>5210</v>
      </c>
      <c r="K41" s="150"/>
      <c r="L41" s="107"/>
    </row>
    <row r="42" spans="1:12" ht="25.5" x14ac:dyDescent="0.25">
      <c r="A42" s="81">
        <v>39</v>
      </c>
      <c r="B42" s="85" t="s">
        <v>408</v>
      </c>
      <c r="C42" s="85" t="s">
        <v>538</v>
      </c>
      <c r="D42" s="133" t="s">
        <v>410</v>
      </c>
      <c r="E42" s="133" t="s">
        <v>265</v>
      </c>
      <c r="F42" s="137" t="s">
        <v>546</v>
      </c>
      <c r="G42" s="88" t="s">
        <v>547</v>
      </c>
      <c r="H42" s="88" t="s">
        <v>548</v>
      </c>
      <c r="I42" s="86" t="s">
        <v>418</v>
      </c>
      <c r="J42" s="136">
        <v>947</v>
      </c>
      <c r="K42" s="150"/>
      <c r="L42" s="107"/>
    </row>
    <row r="43" spans="1:12" ht="25.5" x14ac:dyDescent="0.25">
      <c r="A43" s="81">
        <v>40</v>
      </c>
      <c r="B43" s="85" t="s">
        <v>408</v>
      </c>
      <c r="C43" s="85" t="s">
        <v>538</v>
      </c>
      <c r="D43" s="133" t="s">
        <v>410</v>
      </c>
      <c r="E43" s="133" t="s">
        <v>265</v>
      </c>
      <c r="F43" s="134" t="s">
        <v>549</v>
      </c>
      <c r="G43" s="88" t="s">
        <v>550</v>
      </c>
      <c r="H43" s="88" t="s">
        <v>551</v>
      </c>
      <c r="I43" s="86" t="s">
        <v>425</v>
      </c>
      <c r="J43" s="136">
        <v>2455</v>
      </c>
      <c r="K43" s="150"/>
      <c r="L43" s="107"/>
    </row>
    <row r="44" spans="1:12" ht="25.5" x14ac:dyDescent="0.25">
      <c r="A44" s="81">
        <v>41</v>
      </c>
      <c r="B44" s="85" t="s">
        <v>408</v>
      </c>
      <c r="C44" s="85" t="s">
        <v>538</v>
      </c>
      <c r="D44" s="133" t="s">
        <v>410</v>
      </c>
      <c r="E44" s="133" t="s">
        <v>265</v>
      </c>
      <c r="F44" s="137" t="s">
        <v>552</v>
      </c>
      <c r="G44" s="88" t="s">
        <v>553</v>
      </c>
      <c r="H44" s="88" t="s">
        <v>554</v>
      </c>
      <c r="I44" s="86" t="s">
        <v>436</v>
      </c>
      <c r="J44" s="136">
        <v>7722</v>
      </c>
      <c r="K44" s="150"/>
      <c r="L44" s="107"/>
    </row>
    <row r="45" spans="1:12" ht="25.5" x14ac:dyDescent="0.25">
      <c r="A45" s="81">
        <v>42</v>
      </c>
      <c r="B45" s="85" t="s">
        <v>408</v>
      </c>
      <c r="C45" s="85" t="s">
        <v>538</v>
      </c>
      <c r="D45" s="133" t="s">
        <v>410</v>
      </c>
      <c r="E45" s="133" t="s">
        <v>265</v>
      </c>
      <c r="F45" s="137" t="s">
        <v>555</v>
      </c>
      <c r="G45" s="88" t="s">
        <v>556</v>
      </c>
      <c r="H45" s="88" t="s">
        <v>557</v>
      </c>
      <c r="I45" s="86" t="s">
        <v>436</v>
      </c>
      <c r="J45" s="136">
        <v>4664</v>
      </c>
      <c r="K45" s="150"/>
      <c r="L45" s="107"/>
    </row>
    <row r="46" spans="1:12" ht="25.5" x14ac:dyDescent="0.25">
      <c r="A46" s="81">
        <v>43</v>
      </c>
      <c r="B46" s="75" t="s">
        <v>453</v>
      </c>
      <c r="C46" s="81" t="s">
        <v>538</v>
      </c>
      <c r="D46" s="75" t="s">
        <v>410</v>
      </c>
      <c r="E46" s="75" t="s">
        <v>265</v>
      </c>
      <c r="F46" s="95" t="s">
        <v>558</v>
      </c>
      <c r="G46" s="82" t="s">
        <v>559</v>
      </c>
      <c r="H46" s="82" t="s">
        <v>560</v>
      </c>
      <c r="I46" s="107" t="s">
        <v>418</v>
      </c>
      <c r="J46" s="104">
        <v>9486</v>
      </c>
      <c r="K46" s="107"/>
      <c r="L46" s="107"/>
    </row>
    <row r="47" spans="1:12" ht="25.5" x14ac:dyDescent="0.25">
      <c r="A47" s="81">
        <v>44</v>
      </c>
      <c r="B47" s="81" t="s">
        <v>453</v>
      </c>
      <c r="C47" s="81" t="s">
        <v>538</v>
      </c>
      <c r="D47" s="81" t="s">
        <v>410</v>
      </c>
      <c r="E47" s="81" t="s">
        <v>265</v>
      </c>
      <c r="F47" s="95" t="s">
        <v>561</v>
      </c>
      <c r="G47" s="82" t="s">
        <v>562</v>
      </c>
      <c r="H47" s="82" t="s">
        <v>563</v>
      </c>
      <c r="I47" s="107" t="s">
        <v>418</v>
      </c>
      <c r="J47" s="104">
        <v>3493</v>
      </c>
      <c r="K47" s="107"/>
      <c r="L47" s="107"/>
    </row>
    <row r="48" spans="1:12" ht="30.75" customHeight="1" x14ac:dyDescent="0.25">
      <c r="A48" s="81">
        <v>45</v>
      </c>
      <c r="B48" s="75" t="s">
        <v>453</v>
      </c>
      <c r="C48" s="81" t="s">
        <v>538</v>
      </c>
      <c r="D48" s="75" t="s">
        <v>410</v>
      </c>
      <c r="E48" s="75" t="s">
        <v>265</v>
      </c>
      <c r="F48" s="95" t="s">
        <v>564</v>
      </c>
      <c r="G48" s="82" t="s">
        <v>565</v>
      </c>
      <c r="H48" s="107" t="s">
        <v>566</v>
      </c>
      <c r="I48" s="107" t="s">
        <v>418</v>
      </c>
      <c r="J48" s="104">
        <v>1126</v>
      </c>
      <c r="K48" s="107"/>
      <c r="L48" s="107"/>
    </row>
    <row r="49" spans="1:12" ht="27" customHeight="1" x14ac:dyDescent="0.25">
      <c r="A49" s="81">
        <v>46</v>
      </c>
      <c r="B49" s="75" t="s">
        <v>453</v>
      </c>
      <c r="C49" s="81" t="s">
        <v>538</v>
      </c>
      <c r="D49" s="75" t="s">
        <v>410</v>
      </c>
      <c r="E49" s="75" t="s">
        <v>265</v>
      </c>
      <c r="F49" s="95" t="s">
        <v>567</v>
      </c>
      <c r="G49" s="82" t="s">
        <v>568</v>
      </c>
      <c r="H49" s="107" t="s">
        <v>569</v>
      </c>
      <c r="I49" s="107" t="s">
        <v>570</v>
      </c>
      <c r="J49" s="104">
        <v>1925</v>
      </c>
      <c r="K49" s="107"/>
      <c r="L49" s="107"/>
    </row>
    <row r="50" spans="1:12" ht="55.5" customHeight="1" x14ac:dyDescent="0.25">
      <c r="A50" s="81">
        <v>47</v>
      </c>
      <c r="B50" s="75" t="s">
        <v>453</v>
      </c>
      <c r="C50" s="81" t="s">
        <v>538</v>
      </c>
      <c r="D50" s="75" t="s">
        <v>410</v>
      </c>
      <c r="E50" s="75" t="s">
        <v>265</v>
      </c>
      <c r="F50" s="95" t="s">
        <v>571</v>
      </c>
      <c r="G50" s="82" t="s">
        <v>572</v>
      </c>
      <c r="H50" s="82" t="s">
        <v>573</v>
      </c>
      <c r="I50" s="107" t="s">
        <v>425</v>
      </c>
      <c r="J50" s="104">
        <v>5827</v>
      </c>
      <c r="K50" s="107"/>
      <c r="L50" s="107"/>
    </row>
    <row r="51" spans="1:12" ht="29.25" customHeight="1" x14ac:dyDescent="0.25">
      <c r="A51" s="81">
        <v>48</v>
      </c>
      <c r="B51" s="75" t="s">
        <v>453</v>
      </c>
      <c r="C51" s="81" t="s">
        <v>538</v>
      </c>
      <c r="D51" s="75" t="s">
        <v>410</v>
      </c>
      <c r="E51" s="75" t="s">
        <v>265</v>
      </c>
      <c r="F51" s="95" t="s">
        <v>574</v>
      </c>
      <c r="G51" s="82" t="s">
        <v>575</v>
      </c>
      <c r="H51" s="82" t="s">
        <v>576</v>
      </c>
      <c r="I51" s="138" t="s">
        <v>436</v>
      </c>
      <c r="J51" s="104">
        <v>2904</v>
      </c>
      <c r="K51" s="107"/>
      <c r="L51" s="107"/>
    </row>
    <row r="52" spans="1:12" ht="25.5" x14ac:dyDescent="0.25">
      <c r="A52" s="81">
        <v>49</v>
      </c>
      <c r="B52" s="75" t="s">
        <v>453</v>
      </c>
      <c r="C52" s="81" t="s">
        <v>538</v>
      </c>
      <c r="D52" s="75" t="s">
        <v>410</v>
      </c>
      <c r="E52" s="75" t="s">
        <v>265</v>
      </c>
      <c r="F52" s="95" t="s">
        <v>577</v>
      </c>
      <c r="G52" s="82" t="s">
        <v>578</v>
      </c>
      <c r="H52" s="82" t="s">
        <v>579</v>
      </c>
      <c r="I52" s="107" t="s">
        <v>436</v>
      </c>
      <c r="J52" s="104">
        <v>12701</v>
      </c>
      <c r="K52" s="107"/>
      <c r="L52" s="107"/>
    </row>
    <row r="53" spans="1:12" ht="38.25" x14ac:dyDescent="0.25">
      <c r="A53" s="81">
        <v>50</v>
      </c>
      <c r="B53" s="75" t="s">
        <v>453</v>
      </c>
      <c r="C53" s="81" t="s">
        <v>538</v>
      </c>
      <c r="D53" s="81" t="s">
        <v>410</v>
      </c>
      <c r="E53" s="81" t="s">
        <v>265</v>
      </c>
      <c r="F53" s="95" t="s">
        <v>580</v>
      </c>
      <c r="G53" s="82" t="s">
        <v>581</v>
      </c>
      <c r="H53" s="82" t="s">
        <v>582</v>
      </c>
      <c r="I53" s="107" t="s">
        <v>425</v>
      </c>
      <c r="J53" s="99">
        <v>4520</v>
      </c>
      <c r="K53" s="107"/>
      <c r="L53" s="107"/>
    </row>
    <row r="54" spans="1:12" ht="25.5" x14ac:dyDescent="0.25">
      <c r="A54" s="81">
        <v>51</v>
      </c>
      <c r="B54" s="107" t="s">
        <v>366</v>
      </c>
      <c r="C54" s="81" t="s">
        <v>538</v>
      </c>
      <c r="D54" s="81" t="s">
        <v>410</v>
      </c>
      <c r="E54" s="81" t="s">
        <v>265</v>
      </c>
      <c r="F54" s="95" t="s">
        <v>583</v>
      </c>
      <c r="G54" s="82" t="s">
        <v>584</v>
      </c>
      <c r="H54" s="82" t="s">
        <v>585</v>
      </c>
      <c r="I54" s="82" t="s">
        <v>586</v>
      </c>
      <c r="J54" s="111">
        <v>5888</v>
      </c>
      <c r="K54" s="139"/>
      <c r="L54" s="107"/>
    </row>
    <row r="55" spans="1:12" x14ac:dyDescent="0.25">
      <c r="A55" s="81"/>
      <c r="B55" s="107"/>
      <c r="C55" s="544" t="s">
        <v>587</v>
      </c>
      <c r="D55" s="548"/>
      <c r="E55" s="548"/>
      <c r="F55" s="548"/>
      <c r="G55" s="548"/>
      <c r="H55" s="548"/>
      <c r="I55" s="549"/>
      <c r="J55" s="132">
        <f>SUM(J40:J54)</f>
        <v>85607</v>
      </c>
      <c r="K55" s="107"/>
      <c r="L55" s="107"/>
    </row>
    <row r="56" spans="1:12" ht="38.25" x14ac:dyDescent="0.25">
      <c r="A56" s="81">
        <v>52</v>
      </c>
      <c r="B56" s="81" t="s">
        <v>408</v>
      </c>
      <c r="C56" s="81" t="s">
        <v>588</v>
      </c>
      <c r="D56" s="81" t="s">
        <v>410</v>
      </c>
      <c r="E56" s="81" t="s">
        <v>265</v>
      </c>
      <c r="F56" s="95" t="s">
        <v>589</v>
      </c>
      <c r="G56" s="83" t="s">
        <v>434</v>
      </c>
      <c r="H56" s="83" t="s">
        <v>590</v>
      </c>
      <c r="I56" s="81" t="s">
        <v>591</v>
      </c>
      <c r="J56" s="114">
        <v>38280</v>
      </c>
      <c r="K56" s="112"/>
      <c r="L56" s="107"/>
    </row>
    <row r="57" spans="1:12" ht="25.5" x14ac:dyDescent="0.25">
      <c r="A57" s="81">
        <v>53</v>
      </c>
      <c r="B57" s="81" t="s">
        <v>408</v>
      </c>
      <c r="C57" s="81" t="s">
        <v>588</v>
      </c>
      <c r="D57" s="81" t="s">
        <v>410</v>
      </c>
      <c r="E57" s="81" t="s">
        <v>265</v>
      </c>
      <c r="F57" s="95" t="s">
        <v>592</v>
      </c>
      <c r="G57" s="83" t="s">
        <v>553</v>
      </c>
      <c r="H57" s="83" t="s">
        <v>593</v>
      </c>
      <c r="I57" s="81" t="s">
        <v>425</v>
      </c>
      <c r="J57" s="114">
        <v>90411</v>
      </c>
      <c r="K57" s="112"/>
      <c r="L57" s="107"/>
    </row>
    <row r="58" spans="1:12" ht="26.25" x14ac:dyDescent="0.25">
      <c r="A58" s="81">
        <v>54</v>
      </c>
      <c r="B58" s="81" t="s">
        <v>408</v>
      </c>
      <c r="C58" s="81" t="s">
        <v>588</v>
      </c>
      <c r="D58" s="81" t="s">
        <v>410</v>
      </c>
      <c r="E58" s="81" t="s">
        <v>265</v>
      </c>
      <c r="F58" s="95" t="s">
        <v>594</v>
      </c>
      <c r="G58" s="110" t="s">
        <v>447</v>
      </c>
      <c r="H58" s="110" t="s">
        <v>595</v>
      </c>
      <c r="I58" s="81" t="s">
        <v>432</v>
      </c>
      <c r="J58" s="114">
        <v>18860</v>
      </c>
      <c r="K58" s="112"/>
      <c r="L58" s="150"/>
    </row>
    <row r="59" spans="1:12" ht="25.5" x14ac:dyDescent="0.25">
      <c r="A59" s="81">
        <v>55</v>
      </c>
      <c r="B59" s="81" t="s">
        <v>453</v>
      </c>
      <c r="C59" s="81" t="s">
        <v>588</v>
      </c>
      <c r="D59" s="81" t="s">
        <v>410</v>
      </c>
      <c r="E59" s="81" t="s">
        <v>265</v>
      </c>
      <c r="F59" s="95" t="s">
        <v>596</v>
      </c>
      <c r="G59" s="112" t="s">
        <v>597</v>
      </c>
      <c r="H59" s="112" t="s">
        <v>598</v>
      </c>
      <c r="I59" s="81" t="s">
        <v>599</v>
      </c>
      <c r="J59" s="114">
        <v>2700</v>
      </c>
      <c r="K59" s="150"/>
      <c r="L59" s="150"/>
    </row>
    <row r="60" spans="1:12" ht="25.5" x14ac:dyDescent="0.25">
      <c r="A60" s="81">
        <v>56</v>
      </c>
      <c r="B60" s="81" t="s">
        <v>453</v>
      </c>
      <c r="C60" s="81" t="s">
        <v>588</v>
      </c>
      <c r="D60" s="81" t="s">
        <v>410</v>
      </c>
      <c r="E60" s="81" t="s">
        <v>265</v>
      </c>
      <c r="F60" s="95" t="s">
        <v>600</v>
      </c>
      <c r="G60" s="112" t="s">
        <v>601</v>
      </c>
      <c r="H60" s="112" t="s">
        <v>602</v>
      </c>
      <c r="I60" s="81" t="s">
        <v>603</v>
      </c>
      <c r="J60" s="114">
        <v>43836</v>
      </c>
      <c r="K60" s="150"/>
      <c r="L60" s="150"/>
    </row>
    <row r="61" spans="1:12" ht="26.25" x14ac:dyDescent="0.25">
      <c r="A61" s="81">
        <v>57</v>
      </c>
      <c r="B61" s="140" t="s">
        <v>366</v>
      </c>
      <c r="C61" s="141" t="s">
        <v>588</v>
      </c>
      <c r="D61" s="141" t="s">
        <v>410</v>
      </c>
      <c r="E61" s="141" t="s">
        <v>265</v>
      </c>
      <c r="F61" s="142" t="s">
        <v>604</v>
      </c>
      <c r="G61" s="143" t="s">
        <v>605</v>
      </c>
      <c r="H61" s="143" t="s">
        <v>606</v>
      </c>
      <c r="I61" s="142" t="s">
        <v>607</v>
      </c>
      <c r="J61" s="144">
        <v>21598</v>
      </c>
      <c r="K61" s="145"/>
      <c r="L61" s="140"/>
    </row>
    <row r="62" spans="1:12" ht="26.25" x14ac:dyDescent="0.25">
      <c r="A62" s="81">
        <v>58</v>
      </c>
      <c r="B62" s="146" t="s">
        <v>366</v>
      </c>
      <c r="C62" s="116" t="s">
        <v>588</v>
      </c>
      <c r="D62" s="116" t="s">
        <v>410</v>
      </c>
      <c r="E62" s="116" t="s">
        <v>265</v>
      </c>
      <c r="F62" s="125" t="s">
        <v>608</v>
      </c>
      <c r="G62" s="147" t="s">
        <v>609</v>
      </c>
      <c r="H62" s="147" t="s">
        <v>610</v>
      </c>
      <c r="I62" s="125" t="s">
        <v>611</v>
      </c>
      <c r="J62" s="148">
        <v>44037</v>
      </c>
      <c r="K62" s="146"/>
      <c r="L62" s="146"/>
    </row>
    <row r="63" spans="1:12" ht="26.25" x14ac:dyDescent="0.25">
      <c r="A63" s="81">
        <v>59</v>
      </c>
      <c r="B63" s="149" t="s">
        <v>366</v>
      </c>
      <c r="C63" s="81" t="s">
        <v>588</v>
      </c>
      <c r="D63" s="81" t="s">
        <v>410</v>
      </c>
      <c r="E63" s="81" t="s">
        <v>265</v>
      </c>
      <c r="F63" s="95" t="s">
        <v>612</v>
      </c>
      <c r="G63" s="115" t="s">
        <v>491</v>
      </c>
      <c r="H63" s="115" t="s">
        <v>613</v>
      </c>
      <c r="I63" s="95" t="s">
        <v>614</v>
      </c>
      <c r="J63" s="111">
        <v>10502</v>
      </c>
      <c r="K63" s="149"/>
      <c r="L63" s="149"/>
    </row>
    <row r="64" spans="1:12" ht="25.5" x14ac:dyDescent="0.25">
      <c r="A64" s="81">
        <v>60</v>
      </c>
      <c r="B64" s="107" t="s">
        <v>366</v>
      </c>
      <c r="C64" s="81" t="s">
        <v>588</v>
      </c>
      <c r="D64" s="81" t="s">
        <v>410</v>
      </c>
      <c r="E64" s="81" t="s">
        <v>265</v>
      </c>
      <c r="F64" s="95" t="s">
        <v>615</v>
      </c>
      <c r="G64" s="82" t="s">
        <v>616</v>
      </c>
      <c r="H64" s="82" t="s">
        <v>617</v>
      </c>
      <c r="I64" s="95" t="s">
        <v>618</v>
      </c>
      <c r="J64" s="111">
        <v>34971</v>
      </c>
      <c r="K64" s="107"/>
      <c r="L64" s="107"/>
    </row>
    <row r="65" spans="1:12" ht="39" x14ac:dyDescent="0.25">
      <c r="A65" s="81">
        <v>61</v>
      </c>
      <c r="B65" s="81" t="s">
        <v>494</v>
      </c>
      <c r="C65" s="81" t="s">
        <v>588</v>
      </c>
      <c r="D65" s="81" t="s">
        <v>410</v>
      </c>
      <c r="E65" s="81" t="s">
        <v>265</v>
      </c>
      <c r="F65" s="95" t="s">
        <v>619</v>
      </c>
      <c r="G65" s="115" t="s">
        <v>503</v>
      </c>
      <c r="H65" s="115" t="s">
        <v>620</v>
      </c>
      <c r="I65" s="81" t="s">
        <v>474</v>
      </c>
      <c r="J65" s="114">
        <v>8430</v>
      </c>
      <c r="K65" s="114"/>
      <c r="L65" s="150"/>
    </row>
    <row r="66" spans="1:12" ht="39" x14ac:dyDescent="0.25">
      <c r="A66" s="81">
        <v>62</v>
      </c>
      <c r="B66" s="81" t="s">
        <v>494</v>
      </c>
      <c r="C66" s="81" t="s">
        <v>588</v>
      </c>
      <c r="D66" s="81" t="s">
        <v>410</v>
      </c>
      <c r="E66" s="81" t="s">
        <v>265</v>
      </c>
      <c r="F66" s="95" t="s">
        <v>621</v>
      </c>
      <c r="G66" s="115" t="s">
        <v>622</v>
      </c>
      <c r="H66" s="115" t="s">
        <v>623</v>
      </c>
      <c r="I66" s="81" t="s">
        <v>624</v>
      </c>
      <c r="J66" s="114">
        <v>34794</v>
      </c>
      <c r="K66" s="114"/>
      <c r="L66" s="150"/>
    </row>
    <row r="67" spans="1:12" ht="26.25" x14ac:dyDescent="0.25">
      <c r="A67" s="81">
        <v>63</v>
      </c>
      <c r="B67" s="95" t="s">
        <v>505</v>
      </c>
      <c r="C67" s="95" t="s">
        <v>588</v>
      </c>
      <c r="D67" s="95" t="s">
        <v>410</v>
      </c>
      <c r="E67" s="95" t="s">
        <v>265</v>
      </c>
      <c r="F67" s="95" t="s">
        <v>625</v>
      </c>
      <c r="G67" s="115" t="s">
        <v>626</v>
      </c>
      <c r="H67" s="115" t="s">
        <v>627</v>
      </c>
      <c r="I67" s="81" t="s">
        <v>628</v>
      </c>
      <c r="J67" s="84">
        <v>27601</v>
      </c>
      <c r="K67" s="150"/>
      <c r="L67" s="150"/>
    </row>
    <row r="68" spans="1:12" ht="26.25" x14ac:dyDescent="0.25">
      <c r="A68" s="81">
        <v>64</v>
      </c>
      <c r="B68" s="95" t="s">
        <v>505</v>
      </c>
      <c r="C68" s="95" t="s">
        <v>588</v>
      </c>
      <c r="D68" s="95" t="s">
        <v>410</v>
      </c>
      <c r="E68" s="95" t="s">
        <v>265</v>
      </c>
      <c r="F68" s="95" t="s">
        <v>629</v>
      </c>
      <c r="G68" s="115" t="s">
        <v>630</v>
      </c>
      <c r="H68" s="115" t="s">
        <v>631</v>
      </c>
      <c r="I68" s="81" t="s">
        <v>628</v>
      </c>
      <c r="J68" s="84">
        <v>26332.28</v>
      </c>
      <c r="K68" s="150"/>
      <c r="L68" s="150"/>
    </row>
    <row r="69" spans="1:12" ht="26.25" x14ac:dyDescent="0.25">
      <c r="A69" s="81">
        <v>65</v>
      </c>
      <c r="B69" s="95" t="s">
        <v>505</v>
      </c>
      <c r="C69" s="95" t="s">
        <v>588</v>
      </c>
      <c r="D69" s="95" t="s">
        <v>410</v>
      </c>
      <c r="E69" s="95" t="s">
        <v>265</v>
      </c>
      <c r="F69" s="95" t="s">
        <v>632</v>
      </c>
      <c r="G69" s="115" t="s">
        <v>510</v>
      </c>
      <c r="H69" s="115" t="s">
        <v>633</v>
      </c>
      <c r="I69" s="81" t="s">
        <v>603</v>
      </c>
      <c r="J69" s="84">
        <v>43075</v>
      </c>
      <c r="K69" s="150"/>
      <c r="L69" s="150"/>
    </row>
    <row r="70" spans="1:12" ht="26.25" x14ac:dyDescent="0.25">
      <c r="A70" s="81">
        <v>66</v>
      </c>
      <c r="B70" s="95" t="s">
        <v>505</v>
      </c>
      <c r="C70" s="95" t="s">
        <v>588</v>
      </c>
      <c r="D70" s="95" t="s">
        <v>410</v>
      </c>
      <c r="E70" s="95" t="s">
        <v>265</v>
      </c>
      <c r="F70" s="95" t="s">
        <v>634</v>
      </c>
      <c r="G70" s="115" t="s">
        <v>516</v>
      </c>
      <c r="H70" s="115" t="s">
        <v>635</v>
      </c>
      <c r="I70" s="81" t="s">
        <v>432</v>
      </c>
      <c r="J70" s="84">
        <v>39562</v>
      </c>
      <c r="K70" s="150"/>
      <c r="L70" s="150"/>
    </row>
    <row r="71" spans="1:12" ht="39" x14ac:dyDescent="0.25">
      <c r="A71" s="81">
        <v>67</v>
      </c>
      <c r="B71" s="95" t="s">
        <v>505</v>
      </c>
      <c r="C71" s="95" t="s">
        <v>588</v>
      </c>
      <c r="D71" s="95" t="s">
        <v>410</v>
      </c>
      <c r="E71" s="95" t="s">
        <v>265</v>
      </c>
      <c r="F71" s="95" t="s">
        <v>636</v>
      </c>
      <c r="G71" s="115" t="s">
        <v>525</v>
      </c>
      <c r="H71" s="115" t="s">
        <v>637</v>
      </c>
      <c r="I71" s="81" t="s">
        <v>591</v>
      </c>
      <c r="J71" s="84">
        <v>19436</v>
      </c>
      <c r="K71" s="150"/>
      <c r="L71" s="150"/>
    </row>
    <row r="72" spans="1:12" x14ac:dyDescent="0.25">
      <c r="A72" s="81"/>
      <c r="B72" s="115"/>
      <c r="C72" s="550" t="s">
        <v>638</v>
      </c>
      <c r="D72" s="559"/>
      <c r="E72" s="559"/>
      <c r="F72" s="559"/>
      <c r="G72" s="559"/>
      <c r="H72" s="559"/>
      <c r="I72" s="560"/>
      <c r="J72" s="151">
        <f>SUM(J56:J71)</f>
        <v>504425.28</v>
      </c>
      <c r="K72" s="150"/>
      <c r="L72" s="150"/>
    </row>
    <row r="73" spans="1:12" ht="38.25" x14ac:dyDescent="0.25">
      <c r="A73" s="81">
        <v>68</v>
      </c>
      <c r="B73" s="75" t="s">
        <v>453</v>
      </c>
      <c r="C73" s="102" t="s">
        <v>639</v>
      </c>
      <c r="D73" s="100" t="s">
        <v>410</v>
      </c>
      <c r="E73" s="100" t="s">
        <v>265</v>
      </c>
      <c r="F73" s="101" t="s">
        <v>640</v>
      </c>
      <c r="G73" s="102" t="s">
        <v>641</v>
      </c>
      <c r="H73" s="102" t="s">
        <v>642</v>
      </c>
      <c r="I73" s="100" t="s">
        <v>599</v>
      </c>
      <c r="J73" s="104">
        <v>2000</v>
      </c>
      <c r="K73" s="150"/>
      <c r="L73" s="150"/>
    </row>
    <row r="74" spans="1:12" ht="38.25" x14ac:dyDescent="0.25">
      <c r="A74" s="81">
        <v>69</v>
      </c>
      <c r="B74" s="75" t="s">
        <v>453</v>
      </c>
      <c r="C74" s="102" t="s">
        <v>639</v>
      </c>
      <c r="D74" s="100" t="s">
        <v>410</v>
      </c>
      <c r="E74" s="100" t="s">
        <v>265</v>
      </c>
      <c r="F74" s="101" t="s">
        <v>643</v>
      </c>
      <c r="G74" s="102" t="s">
        <v>641</v>
      </c>
      <c r="H74" s="102" t="s">
        <v>644</v>
      </c>
      <c r="I74" s="100">
        <v>2017</v>
      </c>
      <c r="J74" s="104">
        <v>1000</v>
      </c>
      <c r="K74" s="150"/>
      <c r="L74" s="150"/>
    </row>
    <row r="75" spans="1:12" ht="38.25" x14ac:dyDescent="0.25">
      <c r="A75" s="81">
        <v>70</v>
      </c>
      <c r="B75" s="107" t="s">
        <v>366</v>
      </c>
      <c r="C75" s="107" t="s">
        <v>645</v>
      </c>
      <c r="D75" s="81" t="s">
        <v>410</v>
      </c>
      <c r="E75" s="81" t="s">
        <v>265</v>
      </c>
      <c r="F75" s="82" t="s">
        <v>646</v>
      </c>
      <c r="G75" s="82" t="s">
        <v>647</v>
      </c>
      <c r="H75" s="82" t="s">
        <v>648</v>
      </c>
      <c r="I75" s="95" t="s">
        <v>649</v>
      </c>
      <c r="J75" s="114">
        <v>96825.1</v>
      </c>
      <c r="K75" s="150"/>
      <c r="L75" s="150"/>
    </row>
    <row r="76" spans="1:12" x14ac:dyDescent="0.25">
      <c r="A76" s="81"/>
      <c r="B76" s="150"/>
      <c r="C76" s="551" t="s">
        <v>650</v>
      </c>
      <c r="D76" s="561"/>
      <c r="E76" s="561"/>
      <c r="F76" s="561"/>
      <c r="G76" s="561"/>
      <c r="H76" s="561"/>
      <c r="I76" s="562"/>
      <c r="J76" s="132">
        <f>SUM(J73:J75)</f>
        <v>99825.1</v>
      </c>
      <c r="K76" s="150"/>
      <c r="L76" s="150"/>
    </row>
    <row r="77" spans="1:12" x14ac:dyDescent="0.25">
      <c r="A77" s="81"/>
      <c r="B77" s="150"/>
      <c r="C77" s="544" t="s">
        <v>651</v>
      </c>
      <c r="D77" s="545"/>
      <c r="E77" s="545"/>
      <c r="F77" s="545"/>
      <c r="G77" s="545"/>
      <c r="H77" s="545"/>
      <c r="I77" s="546"/>
      <c r="J77" s="132">
        <f>(J39+J55+J72+J76)</f>
        <v>879817.38</v>
      </c>
      <c r="K77" s="150"/>
      <c r="L77" s="150"/>
    </row>
    <row r="78" spans="1:12" x14ac:dyDescent="0.25">
      <c r="A78" s="478"/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7"/>
    </row>
    <row r="79" spans="1:12" x14ac:dyDescent="0.25">
      <c r="A79" s="551" t="s">
        <v>841</v>
      </c>
      <c r="B79" s="565"/>
      <c r="C79" s="565"/>
      <c r="D79" s="565"/>
      <c r="E79" s="565"/>
      <c r="F79" s="565"/>
      <c r="G79" s="565"/>
      <c r="H79" s="565"/>
      <c r="I79" s="565"/>
      <c r="J79" s="565"/>
      <c r="K79" s="565"/>
      <c r="L79" s="566"/>
    </row>
    <row r="80" spans="1:12" ht="63.75" x14ac:dyDescent="0.25">
      <c r="A80" s="81">
        <v>71</v>
      </c>
      <c r="B80" s="81" t="s">
        <v>453</v>
      </c>
      <c r="C80" s="95" t="s">
        <v>652</v>
      </c>
      <c r="D80" s="81" t="s">
        <v>410</v>
      </c>
      <c r="E80" s="81" t="s">
        <v>653</v>
      </c>
      <c r="F80" s="107" t="s">
        <v>654</v>
      </c>
      <c r="G80" s="82" t="s">
        <v>655</v>
      </c>
      <c r="H80" s="82" t="s">
        <v>656</v>
      </c>
      <c r="I80" s="81" t="s">
        <v>436</v>
      </c>
      <c r="J80" s="114">
        <v>14072.8</v>
      </c>
      <c r="K80" s="150"/>
      <c r="L80" s="150"/>
    </row>
    <row r="81" spans="1:12" ht="102" x14ac:dyDescent="0.25">
      <c r="A81" s="81">
        <v>72</v>
      </c>
      <c r="B81" s="81" t="s">
        <v>453</v>
      </c>
      <c r="C81" s="95" t="s">
        <v>657</v>
      </c>
      <c r="D81" s="81" t="s">
        <v>410</v>
      </c>
      <c r="E81" s="81" t="s">
        <v>653</v>
      </c>
      <c r="F81" s="107" t="s">
        <v>658</v>
      </c>
      <c r="G81" s="82" t="s">
        <v>659</v>
      </c>
      <c r="H81" s="82" t="s">
        <v>660</v>
      </c>
      <c r="I81" s="81" t="s">
        <v>661</v>
      </c>
      <c r="J81" s="114">
        <v>5595.88</v>
      </c>
      <c r="K81" s="150"/>
      <c r="L81" s="150"/>
    </row>
    <row r="82" spans="1:12" ht="63.75" x14ac:dyDescent="0.25">
      <c r="A82" s="81">
        <v>73</v>
      </c>
      <c r="B82" s="81" t="s">
        <v>453</v>
      </c>
      <c r="C82" s="95" t="s">
        <v>662</v>
      </c>
      <c r="D82" s="81" t="s">
        <v>410</v>
      </c>
      <c r="E82" s="81" t="s">
        <v>653</v>
      </c>
      <c r="F82" s="107" t="s">
        <v>663</v>
      </c>
      <c r="G82" s="82" t="s">
        <v>641</v>
      </c>
      <c r="H82" s="82" t="s">
        <v>664</v>
      </c>
      <c r="I82" s="81" t="s">
        <v>432</v>
      </c>
      <c r="J82" s="114">
        <v>4736</v>
      </c>
      <c r="K82" s="150"/>
      <c r="L82" s="150"/>
    </row>
    <row r="83" spans="1:12" ht="25.5" x14ac:dyDescent="0.25">
      <c r="A83" s="81">
        <v>74</v>
      </c>
      <c r="B83" s="81" t="s">
        <v>366</v>
      </c>
      <c r="C83" s="95" t="s">
        <v>665</v>
      </c>
      <c r="D83" s="81" t="s">
        <v>410</v>
      </c>
      <c r="E83" s="81" t="s">
        <v>653</v>
      </c>
      <c r="F83" s="152">
        <v>602150</v>
      </c>
      <c r="G83" s="82" t="s">
        <v>605</v>
      </c>
      <c r="H83" s="122" t="s">
        <v>606</v>
      </c>
      <c r="I83" s="125" t="s">
        <v>607</v>
      </c>
      <c r="J83" s="114">
        <v>65121.71</v>
      </c>
      <c r="K83" s="150"/>
      <c r="L83" s="150"/>
    </row>
    <row r="84" spans="1:12" ht="38.25" x14ac:dyDescent="0.25">
      <c r="A84" s="81">
        <v>76</v>
      </c>
      <c r="B84" s="81" t="s">
        <v>494</v>
      </c>
      <c r="C84" s="95" t="s">
        <v>666</v>
      </c>
      <c r="D84" s="81" t="s">
        <v>410</v>
      </c>
      <c r="E84" s="81" t="s">
        <v>653</v>
      </c>
      <c r="F84" s="82" t="s">
        <v>667</v>
      </c>
      <c r="G84" s="82" t="s">
        <v>622</v>
      </c>
      <c r="H84" s="82" t="s">
        <v>668</v>
      </c>
      <c r="I84" s="81">
        <v>2017</v>
      </c>
      <c r="J84" s="114">
        <v>1000</v>
      </c>
      <c r="K84" s="114"/>
      <c r="L84" s="150"/>
    </row>
    <row r="85" spans="1:12" ht="38.25" x14ac:dyDescent="0.25">
      <c r="A85" s="81">
        <v>77</v>
      </c>
      <c r="B85" s="81" t="s">
        <v>494</v>
      </c>
      <c r="C85" s="95" t="s">
        <v>666</v>
      </c>
      <c r="D85" s="81" t="s">
        <v>410</v>
      </c>
      <c r="E85" s="81" t="s">
        <v>653</v>
      </c>
      <c r="F85" s="82" t="s">
        <v>669</v>
      </c>
      <c r="G85" s="82" t="s">
        <v>503</v>
      </c>
      <c r="H85" s="82" t="s">
        <v>670</v>
      </c>
      <c r="I85" s="81">
        <v>2017</v>
      </c>
      <c r="J85" s="114">
        <v>1000</v>
      </c>
      <c r="K85" s="114"/>
      <c r="L85" s="150"/>
    </row>
    <row r="86" spans="1:12" ht="25.5" x14ac:dyDescent="0.25">
      <c r="A86" s="81">
        <v>78</v>
      </c>
      <c r="B86" s="81" t="s">
        <v>494</v>
      </c>
      <c r="C86" s="95" t="s">
        <v>666</v>
      </c>
      <c r="D86" s="81" t="s">
        <v>410</v>
      </c>
      <c r="E86" s="81" t="s">
        <v>653</v>
      </c>
      <c r="F86" s="82" t="s">
        <v>671</v>
      </c>
      <c r="G86" s="82" t="s">
        <v>672</v>
      </c>
      <c r="H86" s="82" t="s">
        <v>673</v>
      </c>
      <c r="I86" s="81">
        <v>2017</v>
      </c>
      <c r="J86" s="114">
        <v>1000</v>
      </c>
      <c r="K86" s="114"/>
      <c r="L86" s="150"/>
    </row>
    <row r="87" spans="1:12" ht="25.5" x14ac:dyDescent="0.25">
      <c r="A87" s="81">
        <v>79</v>
      </c>
      <c r="B87" s="81" t="s">
        <v>494</v>
      </c>
      <c r="C87" s="95" t="s">
        <v>666</v>
      </c>
      <c r="D87" s="81" t="s">
        <v>410</v>
      </c>
      <c r="E87" s="81" t="s">
        <v>653</v>
      </c>
      <c r="F87" s="82" t="s">
        <v>674</v>
      </c>
      <c r="G87" s="153" t="s">
        <v>675</v>
      </c>
      <c r="H87" s="82" t="s">
        <v>676</v>
      </c>
      <c r="I87" s="81">
        <v>2017</v>
      </c>
      <c r="J87" s="114">
        <v>700</v>
      </c>
      <c r="K87" s="114"/>
      <c r="L87" s="150"/>
    </row>
    <row r="88" spans="1:12" x14ac:dyDescent="0.25">
      <c r="A88" s="81"/>
      <c r="B88" s="81"/>
      <c r="C88" s="547" t="s">
        <v>677</v>
      </c>
      <c r="D88" s="563"/>
      <c r="E88" s="563"/>
      <c r="F88" s="563"/>
      <c r="G88" s="563"/>
      <c r="H88" s="563"/>
      <c r="I88" s="564"/>
      <c r="J88" s="132">
        <f>SUM(J80:J87)</f>
        <v>93226.39</v>
      </c>
      <c r="K88" s="150"/>
      <c r="L88" s="150"/>
    </row>
    <row r="89" spans="1:12" x14ac:dyDescent="0.2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</row>
    <row r="90" spans="1:12" x14ac:dyDescent="0.2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</row>
    <row r="91" spans="1:12" x14ac:dyDescent="0.2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</row>
    <row r="92" spans="1:12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</row>
    <row r="93" spans="1:12" x14ac:dyDescent="0.2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</row>
    <row r="94" spans="1:12" x14ac:dyDescent="0.2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</row>
    <row r="95" spans="1:12" x14ac:dyDescent="0.2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</row>
    <row r="96" spans="1:12" x14ac:dyDescent="0.2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</row>
    <row r="97" spans="1:12" x14ac:dyDescent="0.2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</row>
    <row r="98" spans="1:12" x14ac:dyDescent="0.2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</row>
    <row r="99" spans="1:12" x14ac:dyDescent="0.2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</row>
    <row r="100" spans="1:12" x14ac:dyDescent="0.2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</row>
    <row r="101" spans="1:12" x14ac:dyDescent="0.2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</row>
    <row r="102" spans="1:12" x14ac:dyDescent="0.2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2" x14ac:dyDescent="0.2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</row>
    <row r="104" spans="1:12" x14ac:dyDescent="0.2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</row>
    <row r="105" spans="1:12" x14ac:dyDescent="0.2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</row>
    <row r="106" spans="1:12" x14ac:dyDescent="0.2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</row>
    <row r="107" spans="1:12" x14ac:dyDescent="0.2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</row>
    <row r="108" spans="1:12" x14ac:dyDescent="0.2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</row>
    <row r="109" spans="1:12" x14ac:dyDescent="0.2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</row>
    <row r="110" spans="1:12" x14ac:dyDescent="0.2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</row>
    <row r="111" spans="1:12" x14ac:dyDescent="0.2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</row>
    <row r="112" spans="1:12" x14ac:dyDescent="0.2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</row>
    <row r="113" spans="1:12" x14ac:dyDescent="0.2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</row>
    <row r="114" spans="1:12" x14ac:dyDescent="0.2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</row>
    <row r="115" spans="1:12" x14ac:dyDescent="0.2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</row>
    <row r="116" spans="1:12" x14ac:dyDescent="0.2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</row>
    <row r="117" spans="1:12" x14ac:dyDescent="0.2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</row>
    <row r="118" spans="1:12" x14ac:dyDescent="0.2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</row>
    <row r="119" spans="1:12" x14ac:dyDescent="0.2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</row>
    <row r="120" spans="1:12" x14ac:dyDescent="0.2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</row>
    <row r="121" spans="1:12" x14ac:dyDescent="0.2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</row>
    <row r="122" spans="1:12" x14ac:dyDescent="0.2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</row>
    <row r="123" spans="1:12" x14ac:dyDescent="0.2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</row>
    <row r="124" spans="1:12" x14ac:dyDescent="0.2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</row>
    <row r="125" spans="1:12" x14ac:dyDescent="0.2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</row>
    <row r="126" spans="1:12" x14ac:dyDescent="0.2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</row>
    <row r="127" spans="1:12" x14ac:dyDescent="0.2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</row>
    <row r="128" spans="1:12" x14ac:dyDescent="0.2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</row>
    <row r="129" spans="1:12" x14ac:dyDescent="0.2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</row>
    <row r="130" spans="1:12" x14ac:dyDescent="0.2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</row>
    <row r="131" spans="1:12" x14ac:dyDescent="0.2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</row>
    <row r="132" spans="1:12" x14ac:dyDescent="0.2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</row>
    <row r="133" spans="1:12" x14ac:dyDescent="0.2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</row>
    <row r="134" spans="1:12" x14ac:dyDescent="0.2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1:12" x14ac:dyDescent="0.2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</row>
    <row r="136" spans="1:12" x14ac:dyDescent="0.2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</row>
    <row r="137" spans="1:12" x14ac:dyDescent="0.2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</row>
    <row r="138" spans="1:12" x14ac:dyDescent="0.2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</row>
    <row r="139" spans="1:12" x14ac:dyDescent="0.2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</row>
    <row r="140" spans="1:12" x14ac:dyDescent="0.2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</row>
    <row r="141" spans="1:12" x14ac:dyDescent="0.2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</row>
    <row r="142" spans="1:12" x14ac:dyDescent="0.2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</row>
    <row r="143" spans="1:12" x14ac:dyDescent="0.2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</row>
    <row r="144" spans="1:12" x14ac:dyDescent="0.2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</row>
    <row r="145" spans="1:12" x14ac:dyDescent="0.2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</row>
    <row r="146" spans="1:12" x14ac:dyDescent="0.2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</row>
    <row r="147" spans="1:12" x14ac:dyDescent="0.2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</row>
    <row r="148" spans="1:12" x14ac:dyDescent="0.2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</row>
    <row r="149" spans="1:12" x14ac:dyDescent="0.2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</row>
    <row r="150" spans="1:12" x14ac:dyDescent="0.2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</row>
    <row r="151" spans="1:12" x14ac:dyDescent="0.2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</row>
    <row r="152" spans="1:12" x14ac:dyDescent="0.2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</row>
    <row r="153" spans="1:12" x14ac:dyDescent="0.2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</row>
    <row r="154" spans="1:12" x14ac:dyDescent="0.2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</row>
    <row r="155" spans="1:12" x14ac:dyDescent="0.2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</row>
    <row r="156" spans="1:12" x14ac:dyDescent="0.2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</row>
    <row r="157" spans="1:12" x14ac:dyDescent="0.2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</row>
    <row r="158" spans="1:12" x14ac:dyDescent="0.2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</row>
    <row r="159" spans="1:12" x14ac:dyDescent="0.2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</row>
    <row r="160" spans="1:12" x14ac:dyDescent="0.2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</row>
    <row r="161" spans="1:12" x14ac:dyDescent="0.2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</row>
    <row r="162" spans="1:12" x14ac:dyDescent="0.2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</row>
    <row r="163" spans="1:12" x14ac:dyDescent="0.2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</row>
    <row r="164" spans="1:12" x14ac:dyDescent="0.2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</row>
    <row r="165" spans="1:12" x14ac:dyDescent="0.2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</row>
    <row r="166" spans="1:12" x14ac:dyDescent="0.2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</row>
    <row r="167" spans="1:12" x14ac:dyDescent="0.2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</row>
    <row r="168" spans="1:12" x14ac:dyDescent="0.2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</row>
    <row r="169" spans="1:12" x14ac:dyDescent="0.2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</row>
    <row r="170" spans="1:12" x14ac:dyDescent="0.2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</row>
    <row r="171" spans="1:12" x14ac:dyDescent="0.2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</row>
    <row r="172" spans="1:12" x14ac:dyDescent="0.2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</row>
    <row r="173" spans="1:12" x14ac:dyDescent="0.2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</row>
    <row r="174" spans="1:12" x14ac:dyDescent="0.2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</row>
    <row r="175" spans="1:12" x14ac:dyDescent="0.2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</row>
    <row r="176" spans="1:12" x14ac:dyDescent="0.2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</row>
    <row r="177" spans="1:12" x14ac:dyDescent="0.2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</row>
    <row r="178" spans="1:12" x14ac:dyDescent="0.2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</row>
    <row r="179" spans="1:12" x14ac:dyDescent="0.2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</row>
    <row r="180" spans="1:12" x14ac:dyDescent="0.2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</row>
    <row r="181" spans="1:12" x14ac:dyDescent="0.2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</row>
    <row r="182" spans="1:12" x14ac:dyDescent="0.2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</row>
    <row r="183" spans="1:12" x14ac:dyDescent="0.2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</row>
    <row r="184" spans="1:12" x14ac:dyDescent="0.2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</row>
    <row r="185" spans="1:12" x14ac:dyDescent="0.2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</row>
    <row r="186" spans="1:12" x14ac:dyDescent="0.2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</row>
    <row r="187" spans="1:12" x14ac:dyDescent="0.2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</row>
    <row r="188" spans="1:12" x14ac:dyDescent="0.2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</row>
    <row r="189" spans="1:12" x14ac:dyDescent="0.2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</row>
    <row r="190" spans="1:12" x14ac:dyDescent="0.2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</row>
    <row r="191" spans="1:12" x14ac:dyDescent="0.2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</row>
    <row r="192" spans="1:12" x14ac:dyDescent="0.2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</row>
    <row r="193" spans="1:12" x14ac:dyDescent="0.2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</row>
    <row r="194" spans="1:12" x14ac:dyDescent="0.2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</row>
    <row r="195" spans="1:12" x14ac:dyDescent="0.2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</row>
    <row r="196" spans="1:12" x14ac:dyDescent="0.2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</row>
    <row r="197" spans="1:12" x14ac:dyDescent="0.2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</row>
    <row r="198" spans="1:12" x14ac:dyDescent="0.2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</row>
    <row r="199" spans="1:12" x14ac:dyDescent="0.2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</row>
    <row r="200" spans="1:12" x14ac:dyDescent="0.2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</row>
    <row r="201" spans="1:12" x14ac:dyDescent="0.2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</row>
    <row r="202" spans="1:12" x14ac:dyDescent="0.2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</row>
    <row r="203" spans="1:12" x14ac:dyDescent="0.2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</row>
    <row r="204" spans="1:12" x14ac:dyDescent="0.2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</row>
    <row r="205" spans="1:12" x14ac:dyDescent="0.2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</row>
    <row r="206" spans="1:12" x14ac:dyDescent="0.2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</row>
    <row r="207" spans="1:12" x14ac:dyDescent="0.2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</row>
    <row r="208" spans="1:12" x14ac:dyDescent="0.2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</row>
    <row r="209" spans="1:12" x14ac:dyDescent="0.2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</row>
    <row r="210" spans="1:12" x14ac:dyDescent="0.2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</row>
    <row r="211" spans="1:12" x14ac:dyDescent="0.2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</row>
    <row r="212" spans="1:12" x14ac:dyDescent="0.2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</row>
    <row r="213" spans="1:12" x14ac:dyDescent="0.2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</row>
    <row r="214" spans="1:12" x14ac:dyDescent="0.2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</row>
    <row r="215" spans="1:12" x14ac:dyDescent="0.2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</row>
    <row r="216" spans="1:12" x14ac:dyDescent="0.2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</row>
    <row r="217" spans="1:12" x14ac:dyDescent="0.2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</row>
    <row r="218" spans="1:12" x14ac:dyDescent="0.2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</row>
    <row r="219" spans="1:12" x14ac:dyDescent="0.2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</row>
    <row r="220" spans="1:12" x14ac:dyDescent="0.2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</row>
    <row r="221" spans="1:12" x14ac:dyDescent="0.2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</row>
    <row r="222" spans="1:12" x14ac:dyDescent="0.2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</row>
    <row r="223" spans="1:12" x14ac:dyDescent="0.2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</row>
    <row r="224" spans="1:12" x14ac:dyDescent="0.2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</row>
    <row r="225" spans="1:12" x14ac:dyDescent="0.2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</row>
    <row r="226" spans="1:12" x14ac:dyDescent="0.2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</row>
    <row r="227" spans="1:12" x14ac:dyDescent="0.2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</row>
    <row r="228" spans="1:12" x14ac:dyDescent="0.2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</row>
    <row r="229" spans="1:12" x14ac:dyDescent="0.2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</row>
    <row r="230" spans="1:12" x14ac:dyDescent="0.2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</row>
    <row r="231" spans="1:12" x14ac:dyDescent="0.2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</row>
    <row r="232" spans="1:12" x14ac:dyDescent="0.2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</row>
    <row r="233" spans="1:12" x14ac:dyDescent="0.2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</row>
    <row r="234" spans="1:12" x14ac:dyDescent="0.2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</row>
    <row r="235" spans="1:12" x14ac:dyDescent="0.2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</row>
    <row r="236" spans="1:12" x14ac:dyDescent="0.2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</row>
    <row r="237" spans="1:12" x14ac:dyDescent="0.2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</row>
    <row r="238" spans="1:12" x14ac:dyDescent="0.2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</row>
    <row r="239" spans="1:12" x14ac:dyDescent="0.2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</row>
    <row r="240" spans="1:12" x14ac:dyDescent="0.2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</row>
    <row r="241" spans="1:12" x14ac:dyDescent="0.2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</row>
    <row r="242" spans="1:12" x14ac:dyDescent="0.2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</row>
    <row r="243" spans="1:12" x14ac:dyDescent="0.2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</row>
    <row r="244" spans="1:12" x14ac:dyDescent="0.2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</row>
    <row r="245" spans="1:12" x14ac:dyDescent="0.2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</row>
    <row r="246" spans="1:12" x14ac:dyDescent="0.2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</row>
    <row r="247" spans="1:12" x14ac:dyDescent="0.2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</row>
    <row r="248" spans="1:12" x14ac:dyDescent="0.2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</row>
    <row r="249" spans="1:12" x14ac:dyDescent="0.2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</row>
    <row r="250" spans="1:12" x14ac:dyDescent="0.2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</row>
    <row r="251" spans="1:12" x14ac:dyDescent="0.2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</row>
    <row r="252" spans="1:12" x14ac:dyDescent="0.2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</row>
    <row r="253" spans="1:12" x14ac:dyDescent="0.2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</row>
    <row r="254" spans="1:12" x14ac:dyDescent="0.2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</row>
    <row r="255" spans="1:12" x14ac:dyDescent="0.2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</row>
    <row r="256" spans="1:12" x14ac:dyDescent="0.2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</row>
    <row r="257" spans="1:12" x14ac:dyDescent="0.2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</row>
    <row r="258" spans="1:12" x14ac:dyDescent="0.2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</row>
    <row r="259" spans="1:12" x14ac:dyDescent="0.2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</row>
    <row r="260" spans="1:12" x14ac:dyDescent="0.2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</row>
    <row r="261" spans="1:12" x14ac:dyDescent="0.2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</row>
    <row r="262" spans="1:12" x14ac:dyDescent="0.2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</row>
    <row r="263" spans="1:12" x14ac:dyDescent="0.2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</row>
    <row r="264" spans="1:12" x14ac:dyDescent="0.2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</row>
    <row r="265" spans="1:12" x14ac:dyDescent="0.2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</row>
    <row r="266" spans="1:12" x14ac:dyDescent="0.2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</row>
    <row r="267" spans="1:12" x14ac:dyDescent="0.2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</row>
    <row r="268" spans="1:12" x14ac:dyDescent="0.2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</row>
    <row r="269" spans="1:12" x14ac:dyDescent="0.2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</row>
    <row r="270" spans="1:12" x14ac:dyDescent="0.2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</row>
    <row r="271" spans="1:12" x14ac:dyDescent="0.2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</row>
    <row r="272" spans="1:12" x14ac:dyDescent="0.2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</row>
    <row r="273" spans="1:12" x14ac:dyDescent="0.2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</row>
    <row r="274" spans="1:12" x14ac:dyDescent="0.2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</row>
    <row r="275" spans="1:12" x14ac:dyDescent="0.2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</row>
    <row r="276" spans="1:12" x14ac:dyDescent="0.2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</row>
    <row r="277" spans="1:12" x14ac:dyDescent="0.2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</row>
    <row r="278" spans="1:12" x14ac:dyDescent="0.2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</row>
    <row r="279" spans="1:12" x14ac:dyDescent="0.2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</row>
    <row r="280" spans="1:12" x14ac:dyDescent="0.2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</row>
    <row r="281" spans="1:12" x14ac:dyDescent="0.2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</row>
    <row r="282" spans="1:12" x14ac:dyDescent="0.2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</row>
    <row r="283" spans="1:12" x14ac:dyDescent="0.2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</row>
    <row r="284" spans="1:12" x14ac:dyDescent="0.2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</row>
    <row r="285" spans="1:12" x14ac:dyDescent="0.2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</row>
    <row r="286" spans="1:12" x14ac:dyDescent="0.2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</row>
    <row r="287" spans="1:12" x14ac:dyDescent="0.2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</row>
    <row r="288" spans="1:12" x14ac:dyDescent="0.2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</row>
    <row r="289" spans="1:12" x14ac:dyDescent="0.2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</row>
    <row r="290" spans="1:12" x14ac:dyDescent="0.2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</row>
    <row r="291" spans="1:12" x14ac:dyDescent="0.2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</row>
    <row r="292" spans="1:12" x14ac:dyDescent="0.2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</row>
    <row r="293" spans="1:12" x14ac:dyDescent="0.2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</row>
    <row r="294" spans="1:12" x14ac:dyDescent="0.2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</row>
  </sheetData>
  <mergeCells count="9">
    <mergeCell ref="C77:I77"/>
    <mergeCell ref="C88:I88"/>
    <mergeCell ref="A1:L1"/>
    <mergeCell ref="C39:I39"/>
    <mergeCell ref="C55:I55"/>
    <mergeCell ref="C72:I72"/>
    <mergeCell ref="C76:I76"/>
    <mergeCell ref="A79:L79"/>
    <mergeCell ref="A78:L7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BreakPreview" zoomScaleNormal="100" zoomScaleSheetLayoutView="100" workbookViewId="0">
      <selection sqref="A1:L1"/>
    </sheetView>
  </sheetViews>
  <sheetFormatPr defaultRowHeight="15.75" x14ac:dyDescent="0.25"/>
  <cols>
    <col min="1" max="1" width="4" customWidth="1"/>
    <col min="2" max="2" width="6.125" bestFit="1" customWidth="1"/>
    <col min="3" max="3" width="9.875" bestFit="1" customWidth="1"/>
    <col min="4" max="4" width="7.5" customWidth="1"/>
    <col min="5" max="5" width="4.25" customWidth="1"/>
    <col min="6" max="6" width="10.375" customWidth="1"/>
    <col min="7" max="7" width="13.25" bestFit="1" customWidth="1"/>
    <col min="8" max="8" width="51.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567" t="s">
        <v>251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62"/>
    </row>
    <row r="2" spans="1:13" s="35" customFormat="1" ht="128.25" thickBot="1" x14ac:dyDescent="0.25">
      <c r="A2" s="568" t="s">
        <v>103</v>
      </c>
      <c r="B2" s="569" t="s">
        <v>28</v>
      </c>
      <c r="C2" s="569" t="s">
        <v>152</v>
      </c>
      <c r="D2" s="569" t="s">
        <v>155</v>
      </c>
      <c r="E2" s="569" t="s">
        <v>154</v>
      </c>
      <c r="F2" s="569" t="s">
        <v>104</v>
      </c>
      <c r="G2" s="569" t="s">
        <v>105</v>
      </c>
      <c r="H2" s="569" t="s">
        <v>95</v>
      </c>
      <c r="I2" s="569" t="s">
        <v>106</v>
      </c>
      <c r="J2" s="569" t="s">
        <v>107</v>
      </c>
      <c r="K2" s="569" t="s">
        <v>108</v>
      </c>
      <c r="L2" s="570" t="s">
        <v>109</v>
      </c>
      <c r="M2" s="34"/>
    </row>
    <row r="3" spans="1:13" ht="38.25" x14ac:dyDescent="0.25">
      <c r="A3" s="141">
        <v>1</v>
      </c>
      <c r="B3" s="141" t="s">
        <v>408</v>
      </c>
      <c r="C3" s="155" t="s">
        <v>678</v>
      </c>
      <c r="D3" s="141" t="s">
        <v>410</v>
      </c>
      <c r="E3" s="141" t="s">
        <v>265</v>
      </c>
      <c r="F3" s="142" t="s">
        <v>679</v>
      </c>
      <c r="G3" s="156" t="s">
        <v>438</v>
      </c>
      <c r="H3" s="156" t="s">
        <v>680</v>
      </c>
      <c r="I3" s="116">
        <v>2017</v>
      </c>
      <c r="J3" s="157">
        <v>400</v>
      </c>
      <c r="K3" s="158"/>
      <c r="L3" s="158"/>
      <c r="M3" s="33"/>
    </row>
    <row r="4" spans="1:13" ht="25.5" x14ac:dyDescent="0.25">
      <c r="A4" s="116">
        <v>2</v>
      </c>
      <c r="B4" s="116" t="s">
        <v>453</v>
      </c>
      <c r="C4" s="159" t="s">
        <v>681</v>
      </c>
      <c r="D4" s="116" t="s">
        <v>410</v>
      </c>
      <c r="E4" s="116" t="s">
        <v>265</v>
      </c>
      <c r="F4" s="125"/>
      <c r="G4" s="122" t="s">
        <v>682</v>
      </c>
      <c r="H4" s="122" t="s">
        <v>683</v>
      </c>
      <c r="I4" s="116">
        <v>2017</v>
      </c>
      <c r="J4" s="160">
        <v>300</v>
      </c>
      <c r="K4" s="124"/>
      <c r="L4" s="124"/>
      <c r="M4" s="33"/>
    </row>
    <row r="5" spans="1:13" ht="25.5" x14ac:dyDescent="0.25">
      <c r="A5" s="116">
        <v>3</v>
      </c>
      <c r="B5" s="116" t="s">
        <v>366</v>
      </c>
      <c r="C5" s="159" t="s">
        <v>684</v>
      </c>
      <c r="D5" s="125" t="s">
        <v>685</v>
      </c>
      <c r="E5" s="116" t="s">
        <v>265</v>
      </c>
      <c r="F5" s="125"/>
      <c r="G5" s="159" t="s">
        <v>686</v>
      </c>
      <c r="H5" s="159" t="s">
        <v>687</v>
      </c>
      <c r="I5" s="116">
        <v>2017</v>
      </c>
      <c r="J5" s="160">
        <v>18934</v>
      </c>
      <c r="K5" s="152"/>
      <c r="L5" s="152"/>
      <c r="M5" s="33"/>
    </row>
    <row r="6" spans="1:13" ht="38.25" x14ac:dyDescent="0.25">
      <c r="A6" s="161">
        <v>4</v>
      </c>
      <c r="B6" s="162" t="s">
        <v>366</v>
      </c>
      <c r="C6" s="152" t="s">
        <v>688</v>
      </c>
      <c r="D6" s="116" t="s">
        <v>689</v>
      </c>
      <c r="E6" s="116" t="s">
        <v>265</v>
      </c>
      <c r="F6" s="159" t="s">
        <v>690</v>
      </c>
      <c r="G6" s="159" t="s">
        <v>691</v>
      </c>
      <c r="H6" s="152" t="s">
        <v>692</v>
      </c>
      <c r="I6" s="163" t="s">
        <v>693</v>
      </c>
      <c r="J6" s="148">
        <v>500</v>
      </c>
      <c r="K6" s="152"/>
      <c r="L6" s="152"/>
      <c r="M6" s="33"/>
    </row>
    <row r="7" spans="1:13" ht="25.5" x14ac:dyDescent="0.25">
      <c r="A7" s="116">
        <v>5</v>
      </c>
      <c r="B7" s="116" t="s">
        <v>505</v>
      </c>
      <c r="C7" s="159" t="s">
        <v>694</v>
      </c>
      <c r="D7" s="116" t="s">
        <v>410</v>
      </c>
      <c r="E7" s="116" t="s">
        <v>265</v>
      </c>
      <c r="F7" s="125" t="s">
        <v>695</v>
      </c>
      <c r="G7" s="122" t="s">
        <v>696</v>
      </c>
      <c r="H7" s="122" t="s">
        <v>697</v>
      </c>
      <c r="I7" s="116">
        <v>2017</v>
      </c>
      <c r="J7" s="160">
        <v>1959.27</v>
      </c>
      <c r="K7" s="124"/>
      <c r="L7" s="124"/>
      <c r="M7" s="33"/>
    </row>
    <row r="8" spans="1:13" ht="25.5" x14ac:dyDescent="0.25">
      <c r="A8" s="116">
        <v>6</v>
      </c>
      <c r="B8" s="116" t="s">
        <v>698</v>
      </c>
      <c r="C8" s="159" t="s">
        <v>699</v>
      </c>
      <c r="D8" s="116" t="s">
        <v>685</v>
      </c>
      <c r="E8" s="116" t="s">
        <v>265</v>
      </c>
      <c r="F8" s="125" t="s">
        <v>700</v>
      </c>
      <c r="G8" s="122" t="s">
        <v>701</v>
      </c>
      <c r="H8" s="122" t="s">
        <v>702</v>
      </c>
      <c r="I8" s="116">
        <v>2017</v>
      </c>
      <c r="J8" s="160">
        <v>96965</v>
      </c>
      <c r="K8" s="124"/>
      <c r="L8" s="124"/>
      <c r="M8" s="33"/>
    </row>
    <row r="9" spans="1:13" ht="39" x14ac:dyDescent="0.25">
      <c r="A9" s="116">
        <v>7</v>
      </c>
      <c r="B9" s="116" t="s">
        <v>698</v>
      </c>
      <c r="C9" s="158" t="s">
        <v>699</v>
      </c>
      <c r="D9" s="116" t="s">
        <v>685</v>
      </c>
      <c r="E9" s="116" t="s">
        <v>265</v>
      </c>
      <c r="F9" s="125" t="s">
        <v>703</v>
      </c>
      <c r="G9" s="82" t="s">
        <v>503</v>
      </c>
      <c r="H9" s="164" t="s">
        <v>704</v>
      </c>
      <c r="I9" s="116" t="s">
        <v>418</v>
      </c>
      <c r="J9" s="160">
        <v>10984</v>
      </c>
      <c r="K9" s="165"/>
      <c r="L9" s="165"/>
      <c r="M9" s="33"/>
    </row>
    <row r="10" spans="1:13" ht="51" x14ac:dyDescent="0.25">
      <c r="A10" s="116">
        <v>8</v>
      </c>
      <c r="B10" s="116" t="s">
        <v>698</v>
      </c>
      <c r="C10" s="82" t="s">
        <v>705</v>
      </c>
      <c r="D10" s="116" t="s">
        <v>410</v>
      </c>
      <c r="E10" s="116" t="s">
        <v>265</v>
      </c>
      <c r="F10" s="166">
        <v>43009</v>
      </c>
      <c r="G10" s="82" t="s">
        <v>682</v>
      </c>
      <c r="H10" s="167" t="s">
        <v>706</v>
      </c>
      <c r="I10" s="116">
        <v>2017</v>
      </c>
      <c r="J10" s="160">
        <v>550</v>
      </c>
      <c r="K10" s="165"/>
      <c r="L10" s="165"/>
      <c r="M10" s="33"/>
    </row>
    <row r="11" spans="1:13" ht="25.5" x14ac:dyDescent="0.25">
      <c r="A11" s="116">
        <v>9</v>
      </c>
      <c r="B11" s="116" t="s">
        <v>698</v>
      </c>
      <c r="C11" s="158" t="s">
        <v>699</v>
      </c>
      <c r="D11" s="116" t="s">
        <v>685</v>
      </c>
      <c r="E11" s="116" t="s">
        <v>265</v>
      </c>
      <c r="F11" s="142" t="s">
        <v>707</v>
      </c>
      <c r="G11" s="82" t="s">
        <v>708</v>
      </c>
      <c r="H11" s="167" t="s">
        <v>709</v>
      </c>
      <c r="I11" s="125" t="s">
        <v>710</v>
      </c>
      <c r="J11" s="160">
        <v>4000</v>
      </c>
      <c r="K11" s="165"/>
      <c r="L11" s="165"/>
      <c r="M11" s="33"/>
    </row>
    <row r="12" spans="1:13" x14ac:dyDescent="0.25">
      <c r="A12" s="116"/>
      <c r="B12" s="116"/>
      <c r="C12" s="552" t="s">
        <v>711</v>
      </c>
      <c r="D12" s="571"/>
      <c r="E12" s="571"/>
      <c r="F12" s="571"/>
      <c r="G12" s="571"/>
      <c r="H12" s="571"/>
      <c r="I12" s="572"/>
      <c r="J12" s="168">
        <f>SUM(J3:J11)</f>
        <v>134592.27000000002</v>
      </c>
      <c r="K12" s="165"/>
      <c r="L12" s="165"/>
      <c r="M12" s="33"/>
    </row>
    <row r="13" spans="1:13" x14ac:dyDescent="0.25">
      <c r="A13" s="553"/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4"/>
      <c r="M13" s="33"/>
    </row>
    <row r="14" spans="1:13" ht="38.25" x14ac:dyDescent="0.25">
      <c r="A14" s="325">
        <v>10</v>
      </c>
      <c r="B14" s="116" t="s">
        <v>366</v>
      </c>
      <c r="C14" s="152" t="s">
        <v>665</v>
      </c>
      <c r="D14" s="116" t="s">
        <v>410</v>
      </c>
      <c r="E14" s="116" t="s">
        <v>653</v>
      </c>
      <c r="F14" s="125">
        <v>321378</v>
      </c>
      <c r="G14" s="159" t="s">
        <v>712</v>
      </c>
      <c r="H14" s="83" t="s">
        <v>713</v>
      </c>
      <c r="I14" s="95" t="s">
        <v>628</v>
      </c>
      <c r="J14" s="160">
        <v>46904.49</v>
      </c>
      <c r="K14" s="575"/>
      <c r="L14" s="576"/>
      <c r="M14" s="33"/>
    </row>
    <row r="15" spans="1:13" ht="140.25" x14ac:dyDescent="0.25">
      <c r="A15" s="116">
        <v>11</v>
      </c>
      <c r="B15" s="116" t="s">
        <v>698</v>
      </c>
      <c r="C15" s="82" t="s">
        <v>714</v>
      </c>
      <c r="D15" s="116" t="s">
        <v>410</v>
      </c>
      <c r="E15" s="116" t="s">
        <v>653</v>
      </c>
      <c r="F15" s="169" t="s">
        <v>715</v>
      </c>
      <c r="G15" s="82" t="s">
        <v>503</v>
      </c>
      <c r="H15" s="170" t="s">
        <v>704</v>
      </c>
      <c r="I15" s="116" t="s">
        <v>425</v>
      </c>
      <c r="J15" s="160">
        <v>59652</v>
      </c>
      <c r="K15" s="165"/>
      <c r="L15" s="165"/>
      <c r="M15" s="33"/>
    </row>
    <row r="16" spans="1:13" ht="140.25" x14ac:dyDescent="0.25">
      <c r="A16" s="116">
        <v>12</v>
      </c>
      <c r="B16" s="116" t="s">
        <v>716</v>
      </c>
      <c r="C16" s="82" t="s">
        <v>714</v>
      </c>
      <c r="D16" s="116" t="s">
        <v>410</v>
      </c>
      <c r="E16" s="116" t="s">
        <v>653</v>
      </c>
      <c r="F16" s="125" t="s">
        <v>703</v>
      </c>
      <c r="G16" s="82" t="s">
        <v>503</v>
      </c>
      <c r="H16" s="171" t="s">
        <v>704</v>
      </c>
      <c r="I16" s="116" t="s">
        <v>418</v>
      </c>
      <c r="J16" s="160">
        <v>88759</v>
      </c>
      <c r="K16" s="165"/>
      <c r="L16" s="165"/>
      <c r="M16" s="33"/>
    </row>
    <row r="17" spans="1:13" ht="140.25" x14ac:dyDescent="0.25">
      <c r="A17" s="116">
        <v>13</v>
      </c>
      <c r="B17" s="116" t="s">
        <v>716</v>
      </c>
      <c r="C17" s="82" t="s">
        <v>714</v>
      </c>
      <c r="D17" s="116" t="s">
        <v>410</v>
      </c>
      <c r="E17" s="116" t="s">
        <v>653</v>
      </c>
      <c r="F17" s="125" t="s">
        <v>717</v>
      </c>
      <c r="G17" s="82" t="s">
        <v>503</v>
      </c>
      <c r="H17" s="171" t="s">
        <v>718</v>
      </c>
      <c r="I17" s="116" t="s">
        <v>418</v>
      </c>
      <c r="J17" s="160">
        <v>44131</v>
      </c>
      <c r="K17" s="165"/>
      <c r="L17" s="165"/>
      <c r="M17" s="33"/>
    </row>
    <row r="18" spans="1:13" x14ac:dyDescent="0.25">
      <c r="A18" s="127"/>
      <c r="B18" s="127"/>
      <c r="C18" s="554" t="s">
        <v>677</v>
      </c>
      <c r="D18" s="577"/>
      <c r="E18" s="577"/>
      <c r="F18" s="577"/>
      <c r="G18" s="577"/>
      <c r="H18" s="577"/>
      <c r="I18" s="578"/>
      <c r="J18" s="168">
        <f>SUM(J14:J17)</f>
        <v>239446.49</v>
      </c>
      <c r="K18" s="165"/>
      <c r="L18" s="172"/>
      <c r="M18" s="33"/>
    </row>
    <row r="19" spans="1:13" x14ac:dyDescent="0.25">
      <c r="A19" s="173"/>
      <c r="B19" s="173"/>
      <c r="C19" s="174"/>
      <c r="D19" s="174"/>
      <c r="E19" s="174"/>
      <c r="F19" s="175"/>
      <c r="G19" s="176"/>
      <c r="H19" s="177"/>
      <c r="I19" s="174"/>
      <c r="J19" s="178"/>
      <c r="K19" s="174"/>
      <c r="L19" s="174"/>
      <c r="M19" s="33"/>
    </row>
    <row r="20" spans="1:13" x14ac:dyDescent="0.25">
      <c r="A20" s="173"/>
      <c r="B20" s="173"/>
      <c r="C20" s="174"/>
      <c r="D20" s="174"/>
      <c r="E20" s="174"/>
      <c r="F20" s="175"/>
      <c r="G20" s="176"/>
      <c r="H20" s="177"/>
      <c r="I20" s="174"/>
      <c r="J20" s="178"/>
      <c r="K20" s="174"/>
      <c r="L20" s="174"/>
      <c r="M20" s="33"/>
    </row>
    <row r="21" spans="1:13" x14ac:dyDescent="0.25">
      <c r="A21" s="173"/>
      <c r="B21" s="173"/>
      <c r="C21" s="179"/>
      <c r="D21" s="173"/>
      <c r="E21" s="173"/>
      <c r="F21" s="180"/>
      <c r="G21" s="181"/>
      <c r="H21" s="182"/>
      <c r="I21" s="183"/>
      <c r="J21" s="178"/>
      <c r="K21" s="184"/>
      <c r="L21" s="179"/>
      <c r="M21" s="33"/>
    </row>
    <row r="22" spans="1:13" x14ac:dyDescent="0.25">
      <c r="A22" s="5"/>
      <c r="B22" s="5"/>
      <c r="C22" s="5"/>
    </row>
  </sheetData>
  <mergeCells count="4">
    <mergeCell ref="A1:L1"/>
    <mergeCell ref="C12:I12"/>
    <mergeCell ref="A13:L13"/>
    <mergeCell ref="C18:I1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topLeftCell="B13" zoomScaleNormal="100" zoomScaleSheetLayoutView="100" workbookViewId="0">
      <selection activeCell="C34" sqref="C34"/>
    </sheetView>
  </sheetViews>
  <sheetFormatPr defaultRowHeight="15.75" x14ac:dyDescent="0.25"/>
  <cols>
    <col min="1" max="1" width="14.5" style="2" bestFit="1" customWidth="1"/>
    <col min="2" max="2" width="15.75" style="68" bestFit="1" customWidth="1"/>
    <col min="3" max="3" width="78.25" style="2" customWidth="1"/>
    <col min="4" max="4" width="45.75" style="68" customWidth="1"/>
    <col min="5" max="5" width="23" style="2" bestFit="1" customWidth="1"/>
    <col min="6" max="16384" width="9" style="2"/>
  </cols>
  <sheetData>
    <row r="1" spans="1:7" ht="20.25" x14ac:dyDescent="0.3">
      <c r="A1" s="555" t="s">
        <v>252</v>
      </c>
      <c r="B1" s="555"/>
      <c r="C1" s="555"/>
      <c r="D1" s="555"/>
      <c r="E1" s="555"/>
    </row>
    <row r="2" spans="1:7" ht="21" thickBot="1" x14ac:dyDescent="0.35">
      <c r="A2" s="192"/>
      <c r="B2" s="199"/>
      <c r="C2" s="199"/>
      <c r="D2" s="199"/>
      <c r="E2" s="199"/>
      <c r="F2" s="60"/>
    </row>
    <row r="3" spans="1:7" s="26" customFormat="1" ht="16.5" thickBot="1" x14ac:dyDescent="0.3">
      <c r="A3" s="197" t="s">
        <v>87</v>
      </c>
      <c r="B3" s="203" t="s">
        <v>88</v>
      </c>
      <c r="C3" s="204" t="s">
        <v>89</v>
      </c>
      <c r="D3" s="204" t="s">
        <v>90</v>
      </c>
      <c r="E3" s="204" t="s">
        <v>91</v>
      </c>
      <c r="F3" s="205"/>
      <c r="G3" s="198"/>
    </row>
    <row r="4" spans="1:7" s="26" customFormat="1" x14ac:dyDescent="0.25">
      <c r="A4" s="186" t="s">
        <v>719</v>
      </c>
      <c r="B4" s="200" t="s">
        <v>720</v>
      </c>
      <c r="C4" s="201" t="s">
        <v>721</v>
      </c>
      <c r="D4" s="202" t="s">
        <v>722</v>
      </c>
      <c r="E4" s="200" t="s">
        <v>723</v>
      </c>
      <c r="F4" s="10"/>
    </row>
    <row r="5" spans="1:7" s="26" customFormat="1" x14ac:dyDescent="0.25">
      <c r="A5" s="186" t="s">
        <v>719</v>
      </c>
      <c r="B5" s="185" t="s">
        <v>724</v>
      </c>
      <c r="C5" s="193" t="s">
        <v>721</v>
      </c>
      <c r="D5" s="194" t="s">
        <v>722</v>
      </c>
      <c r="E5" s="185" t="s">
        <v>723</v>
      </c>
    </row>
    <row r="6" spans="1:7" s="26" customFormat="1" x14ac:dyDescent="0.25">
      <c r="A6" s="186" t="s">
        <v>719</v>
      </c>
      <c r="B6" s="185" t="s">
        <v>720</v>
      </c>
      <c r="C6" s="193" t="s">
        <v>725</v>
      </c>
      <c r="D6" s="194" t="s">
        <v>726</v>
      </c>
      <c r="E6" s="185" t="s">
        <v>727</v>
      </c>
    </row>
    <row r="7" spans="1:7" s="26" customFormat="1" x14ac:dyDescent="0.25">
      <c r="A7" s="186" t="s">
        <v>719</v>
      </c>
      <c r="B7" s="185" t="s">
        <v>724</v>
      </c>
      <c r="C7" s="193" t="s">
        <v>725</v>
      </c>
      <c r="D7" s="194" t="s">
        <v>726</v>
      </c>
      <c r="E7" s="185" t="s">
        <v>727</v>
      </c>
    </row>
    <row r="8" spans="1:7" s="26" customFormat="1" x14ac:dyDescent="0.25">
      <c r="A8" s="186" t="s">
        <v>728</v>
      </c>
      <c r="B8" s="185" t="s">
        <v>724</v>
      </c>
      <c r="C8" s="194" t="s">
        <v>729</v>
      </c>
      <c r="D8" s="194" t="s">
        <v>730</v>
      </c>
      <c r="E8" s="185" t="s">
        <v>731</v>
      </c>
    </row>
    <row r="9" spans="1:7" s="26" customFormat="1" ht="31.5" x14ac:dyDescent="0.25">
      <c r="A9" s="186" t="s">
        <v>728</v>
      </c>
      <c r="B9" s="185" t="s">
        <v>732</v>
      </c>
      <c r="C9" s="194" t="s">
        <v>733</v>
      </c>
      <c r="D9" s="194" t="s">
        <v>734</v>
      </c>
      <c r="E9" s="187">
        <v>42885</v>
      </c>
    </row>
    <row r="10" spans="1:7" s="26" customFormat="1" x14ac:dyDescent="0.25">
      <c r="A10" s="186" t="s">
        <v>735</v>
      </c>
      <c r="B10" s="185" t="s">
        <v>736</v>
      </c>
      <c r="C10" s="195" t="s">
        <v>737</v>
      </c>
      <c r="D10" s="194" t="s">
        <v>738</v>
      </c>
      <c r="E10" s="187">
        <v>43030</v>
      </c>
    </row>
    <row r="11" spans="1:7" ht="31.5" x14ac:dyDescent="0.25">
      <c r="A11" s="186" t="s">
        <v>735</v>
      </c>
      <c r="B11" s="185" t="s">
        <v>736</v>
      </c>
      <c r="C11" s="195" t="s">
        <v>739</v>
      </c>
      <c r="D11" s="194" t="s">
        <v>738</v>
      </c>
      <c r="E11" s="187">
        <v>43044</v>
      </c>
    </row>
    <row r="12" spans="1:7" ht="31.5" x14ac:dyDescent="0.25">
      <c r="A12" s="186" t="s">
        <v>735</v>
      </c>
      <c r="B12" s="185" t="s">
        <v>736</v>
      </c>
      <c r="C12" s="195" t="s">
        <v>740</v>
      </c>
      <c r="D12" s="194" t="s">
        <v>738</v>
      </c>
      <c r="E12" s="187">
        <v>43072</v>
      </c>
    </row>
    <row r="13" spans="1:7" ht="31.5" x14ac:dyDescent="0.25">
      <c r="A13" s="186" t="s">
        <v>735</v>
      </c>
      <c r="B13" s="185" t="s">
        <v>736</v>
      </c>
      <c r="C13" s="195" t="s">
        <v>741</v>
      </c>
      <c r="D13" s="194" t="s">
        <v>738</v>
      </c>
      <c r="E13" s="187">
        <v>43086</v>
      </c>
    </row>
    <row r="14" spans="1:7" x14ac:dyDescent="0.25">
      <c r="A14" s="186" t="s">
        <v>735</v>
      </c>
      <c r="B14" s="188" t="s">
        <v>742</v>
      </c>
      <c r="C14" s="195" t="s">
        <v>743</v>
      </c>
      <c r="D14" s="194" t="s">
        <v>744</v>
      </c>
      <c r="E14" s="185" t="s">
        <v>745</v>
      </c>
    </row>
    <row r="15" spans="1:7" ht="31.5" x14ac:dyDescent="0.25">
      <c r="A15" s="186" t="s">
        <v>746</v>
      </c>
      <c r="B15" s="185" t="s">
        <v>736</v>
      </c>
      <c r="C15" s="195" t="s">
        <v>747</v>
      </c>
      <c r="D15" s="196" t="s">
        <v>748</v>
      </c>
      <c r="E15" s="188" t="s">
        <v>749</v>
      </c>
    </row>
    <row r="16" spans="1:7" ht="47.25" x14ac:dyDescent="0.25">
      <c r="A16" s="186" t="s">
        <v>746</v>
      </c>
      <c r="B16" s="185" t="s">
        <v>736</v>
      </c>
      <c r="C16" s="195" t="s">
        <v>750</v>
      </c>
      <c r="D16" s="196" t="s">
        <v>751</v>
      </c>
      <c r="E16" s="189">
        <v>43016</v>
      </c>
    </row>
    <row r="17" spans="1:6" ht="31.5" x14ac:dyDescent="0.25">
      <c r="A17" s="186" t="s">
        <v>746</v>
      </c>
      <c r="B17" s="185" t="s">
        <v>736</v>
      </c>
      <c r="C17" s="195" t="s">
        <v>752</v>
      </c>
      <c r="D17" s="196" t="s">
        <v>753</v>
      </c>
      <c r="E17" s="189">
        <v>43012</v>
      </c>
    </row>
    <row r="18" spans="1:6" x14ac:dyDescent="0.25">
      <c r="A18" s="186" t="s">
        <v>746</v>
      </c>
      <c r="B18" s="188" t="s">
        <v>754</v>
      </c>
      <c r="C18" s="195" t="s">
        <v>755</v>
      </c>
      <c r="D18" s="196" t="s">
        <v>756</v>
      </c>
      <c r="E18" s="189" t="s">
        <v>757</v>
      </c>
    </row>
    <row r="19" spans="1:6" x14ac:dyDescent="0.25">
      <c r="A19" s="186" t="s">
        <v>758</v>
      </c>
      <c r="B19" s="185" t="s">
        <v>736</v>
      </c>
      <c r="C19" s="195" t="s">
        <v>759</v>
      </c>
      <c r="D19" s="196" t="s">
        <v>760</v>
      </c>
      <c r="E19" s="188" t="s">
        <v>761</v>
      </c>
    </row>
    <row r="20" spans="1:6" ht="31.5" x14ac:dyDescent="0.25">
      <c r="A20" s="186" t="s">
        <v>762</v>
      </c>
      <c r="B20" s="188" t="s">
        <v>720</v>
      </c>
      <c r="C20" s="195" t="s">
        <v>763</v>
      </c>
      <c r="D20" s="196" t="s">
        <v>764</v>
      </c>
      <c r="E20" s="189" t="s">
        <v>765</v>
      </c>
      <c r="F20" s="190"/>
    </row>
    <row r="21" spans="1:6" ht="31.5" x14ac:dyDescent="0.25">
      <c r="A21" s="186" t="s">
        <v>762</v>
      </c>
      <c r="B21" s="188" t="s">
        <v>766</v>
      </c>
      <c r="C21" s="195" t="s">
        <v>767</v>
      </c>
      <c r="D21" s="196" t="s">
        <v>768</v>
      </c>
      <c r="E21" s="188" t="s">
        <v>769</v>
      </c>
    </row>
    <row r="22" spans="1:6" x14ac:dyDescent="0.25">
      <c r="A22" s="186" t="s">
        <v>762</v>
      </c>
      <c r="B22" s="188" t="s">
        <v>770</v>
      </c>
      <c r="C22" s="195" t="s">
        <v>771</v>
      </c>
      <c r="D22" s="196" t="s">
        <v>772</v>
      </c>
      <c r="E22" s="188" t="s">
        <v>773</v>
      </c>
    </row>
    <row r="23" spans="1:6" x14ac:dyDescent="0.25">
      <c r="A23" s="186" t="s">
        <v>762</v>
      </c>
      <c r="B23" s="188" t="s">
        <v>770</v>
      </c>
      <c r="C23" s="195" t="s">
        <v>774</v>
      </c>
      <c r="D23" s="196" t="s">
        <v>772</v>
      </c>
      <c r="E23" s="189">
        <v>42993</v>
      </c>
    </row>
    <row r="24" spans="1:6" x14ac:dyDescent="0.25">
      <c r="A24" s="186" t="s">
        <v>775</v>
      </c>
      <c r="B24" s="188" t="s">
        <v>720</v>
      </c>
      <c r="C24" s="195" t="s">
        <v>776</v>
      </c>
      <c r="D24" s="196" t="s">
        <v>777</v>
      </c>
      <c r="E24" s="189" t="s">
        <v>778</v>
      </c>
    </row>
    <row r="25" spans="1:6" x14ac:dyDescent="0.25">
      <c r="A25" s="186" t="s">
        <v>775</v>
      </c>
      <c r="B25" s="188" t="s">
        <v>742</v>
      </c>
      <c r="C25" s="195" t="s">
        <v>779</v>
      </c>
      <c r="D25" s="196" t="s">
        <v>726</v>
      </c>
      <c r="E25" s="188" t="s">
        <v>780</v>
      </c>
    </row>
    <row r="26" spans="1:6" x14ac:dyDescent="0.25">
      <c r="A26" s="186" t="s">
        <v>775</v>
      </c>
      <c r="B26" s="188" t="s">
        <v>770</v>
      </c>
      <c r="C26" s="195" t="s">
        <v>781</v>
      </c>
      <c r="D26" s="196" t="s">
        <v>722</v>
      </c>
      <c r="E26" s="188" t="s">
        <v>782</v>
      </c>
    </row>
    <row r="27" spans="1:6" x14ac:dyDescent="0.25">
      <c r="A27" s="186" t="s">
        <v>775</v>
      </c>
      <c r="B27" s="188" t="s">
        <v>754</v>
      </c>
      <c r="C27" s="195" t="s">
        <v>781</v>
      </c>
      <c r="D27" s="196" t="s">
        <v>722</v>
      </c>
      <c r="E27" s="188" t="s">
        <v>782</v>
      </c>
    </row>
    <row r="28" spans="1:6" x14ac:dyDescent="0.25">
      <c r="A28" s="186" t="s">
        <v>775</v>
      </c>
      <c r="B28" s="188" t="s">
        <v>770</v>
      </c>
      <c r="C28" s="195" t="s">
        <v>783</v>
      </c>
      <c r="D28" s="196" t="s">
        <v>722</v>
      </c>
      <c r="E28" s="188" t="s">
        <v>784</v>
      </c>
    </row>
    <row r="29" spans="1:6" x14ac:dyDescent="0.25">
      <c r="A29" s="186" t="s">
        <v>775</v>
      </c>
      <c r="B29" s="188" t="s">
        <v>785</v>
      </c>
      <c r="C29" s="195" t="s">
        <v>783</v>
      </c>
      <c r="D29" s="196" t="s">
        <v>722</v>
      </c>
      <c r="E29" s="188" t="s">
        <v>784</v>
      </c>
    </row>
    <row r="30" spans="1:6" x14ac:dyDescent="0.25">
      <c r="A30" s="186" t="s">
        <v>775</v>
      </c>
      <c r="B30" s="188" t="s">
        <v>736</v>
      </c>
      <c r="C30" s="195" t="s">
        <v>737</v>
      </c>
      <c r="D30" s="196" t="s">
        <v>786</v>
      </c>
      <c r="E30" s="189">
        <v>43006</v>
      </c>
    </row>
    <row r="31" spans="1:6" x14ac:dyDescent="0.25">
      <c r="A31" s="186" t="s">
        <v>775</v>
      </c>
      <c r="B31" s="188" t="s">
        <v>766</v>
      </c>
      <c r="C31" s="195" t="s">
        <v>787</v>
      </c>
      <c r="D31" s="196" t="s">
        <v>788</v>
      </c>
      <c r="E31" s="188" t="s">
        <v>789</v>
      </c>
    </row>
    <row r="32" spans="1:6" x14ac:dyDescent="0.25">
      <c r="A32" s="186" t="s">
        <v>775</v>
      </c>
      <c r="B32" s="188" t="s">
        <v>720</v>
      </c>
      <c r="C32" s="195" t="s">
        <v>790</v>
      </c>
      <c r="D32" s="196" t="s">
        <v>788</v>
      </c>
      <c r="E32" s="188" t="s">
        <v>791</v>
      </c>
    </row>
    <row r="33" spans="1:5" ht="31.5" x14ac:dyDescent="0.25">
      <c r="A33" s="186" t="s">
        <v>792</v>
      </c>
      <c r="B33" s="188" t="s">
        <v>766</v>
      </c>
      <c r="C33" s="195" t="s">
        <v>793</v>
      </c>
      <c r="D33" s="195" t="s">
        <v>794</v>
      </c>
      <c r="E33" s="188" t="s">
        <v>795</v>
      </c>
    </row>
    <row r="34" spans="1:5" ht="31.5" x14ac:dyDescent="0.25">
      <c r="A34" s="186" t="s">
        <v>792</v>
      </c>
      <c r="B34" s="188" t="s">
        <v>720</v>
      </c>
      <c r="C34" s="195" t="s">
        <v>796</v>
      </c>
      <c r="D34" s="196" t="s">
        <v>797</v>
      </c>
      <c r="E34" s="188" t="s">
        <v>798</v>
      </c>
    </row>
    <row r="35" spans="1:5" ht="31.5" x14ac:dyDescent="0.25">
      <c r="A35" s="186" t="s">
        <v>799</v>
      </c>
      <c r="B35" s="188" t="s">
        <v>766</v>
      </c>
      <c r="C35" s="195" t="s">
        <v>800</v>
      </c>
      <c r="D35" s="196" t="s">
        <v>801</v>
      </c>
      <c r="E35" s="188" t="s">
        <v>802</v>
      </c>
    </row>
    <row r="36" spans="1:5" x14ac:dyDescent="0.25">
      <c r="A36" s="186" t="s">
        <v>799</v>
      </c>
      <c r="B36" s="188" t="s">
        <v>766</v>
      </c>
      <c r="C36" s="195" t="s">
        <v>803</v>
      </c>
      <c r="D36" s="196" t="s">
        <v>804</v>
      </c>
      <c r="E36" s="188" t="s">
        <v>805</v>
      </c>
    </row>
    <row r="37" spans="1:5" x14ac:dyDescent="0.25">
      <c r="A37" s="186" t="s">
        <v>799</v>
      </c>
      <c r="B37" s="188" t="s">
        <v>742</v>
      </c>
      <c r="C37" s="195" t="s">
        <v>806</v>
      </c>
      <c r="D37" s="196" t="s">
        <v>807</v>
      </c>
      <c r="E37" s="188" t="s">
        <v>808</v>
      </c>
    </row>
    <row r="38" spans="1:5" ht="31.5" x14ac:dyDescent="0.25">
      <c r="A38" s="186" t="s">
        <v>799</v>
      </c>
      <c r="B38" s="188" t="s">
        <v>742</v>
      </c>
      <c r="C38" s="195" t="s">
        <v>809</v>
      </c>
      <c r="D38" s="196" t="s">
        <v>810</v>
      </c>
      <c r="E38" s="188" t="s">
        <v>811</v>
      </c>
    </row>
    <row r="39" spans="1:5" ht="31.5" x14ac:dyDescent="0.25">
      <c r="A39" s="186" t="s">
        <v>799</v>
      </c>
      <c r="B39" s="188" t="s">
        <v>742</v>
      </c>
      <c r="C39" s="195" t="s">
        <v>812</v>
      </c>
      <c r="D39" s="196" t="s">
        <v>813</v>
      </c>
      <c r="E39" s="188" t="s">
        <v>814</v>
      </c>
    </row>
    <row r="40" spans="1:5" ht="31.5" x14ac:dyDescent="0.25">
      <c r="A40" s="186" t="s">
        <v>799</v>
      </c>
      <c r="B40" s="188" t="s">
        <v>754</v>
      </c>
      <c r="C40" s="195" t="s">
        <v>812</v>
      </c>
      <c r="D40" s="196" t="s">
        <v>813</v>
      </c>
      <c r="E40" s="188" t="s">
        <v>814</v>
      </c>
    </row>
    <row r="41" spans="1:5" ht="31.5" x14ac:dyDescent="0.25">
      <c r="A41" s="186" t="s">
        <v>799</v>
      </c>
      <c r="B41" s="188" t="s">
        <v>754</v>
      </c>
      <c r="C41" s="195" t="s">
        <v>815</v>
      </c>
      <c r="D41" s="196" t="s">
        <v>801</v>
      </c>
      <c r="E41" s="188" t="s">
        <v>816</v>
      </c>
    </row>
    <row r="42" spans="1:5" x14ac:dyDescent="0.25">
      <c r="A42" s="191" t="s">
        <v>817</v>
      </c>
      <c r="B42" s="188" t="s">
        <v>736</v>
      </c>
      <c r="C42" s="195" t="s">
        <v>818</v>
      </c>
      <c r="D42" s="196" t="s">
        <v>786</v>
      </c>
      <c r="E42" s="189">
        <v>43007</v>
      </c>
    </row>
    <row r="43" spans="1:5" x14ac:dyDescent="0.25">
      <c r="C43" s="68"/>
      <c r="E43" s="68"/>
    </row>
    <row r="44" spans="1:5" x14ac:dyDescent="0.25">
      <c r="C44" s="68"/>
      <c r="E44" s="68"/>
    </row>
    <row r="45" spans="1:5" x14ac:dyDescent="0.25">
      <c r="C45" s="68"/>
      <c r="E45" s="68"/>
    </row>
    <row r="46" spans="1:5" x14ac:dyDescent="0.25">
      <c r="C46" s="68"/>
      <c r="E46" s="68"/>
    </row>
    <row r="47" spans="1:5" x14ac:dyDescent="0.25">
      <c r="C47" s="68"/>
      <c r="E47" s="68"/>
    </row>
    <row r="48" spans="1:5" x14ac:dyDescent="0.25">
      <c r="C48" s="68"/>
      <c r="E48" s="68"/>
    </row>
    <row r="49" spans="3:5" x14ac:dyDescent="0.25">
      <c r="C49" s="68"/>
      <c r="E49" s="68"/>
    </row>
    <row r="50" spans="3:5" x14ac:dyDescent="0.25">
      <c r="C50" s="68"/>
      <c r="E50" s="68"/>
    </row>
    <row r="51" spans="3:5" x14ac:dyDescent="0.25">
      <c r="C51" s="68"/>
      <c r="E51" s="68"/>
    </row>
    <row r="52" spans="3:5" x14ac:dyDescent="0.25">
      <c r="C52" s="68"/>
      <c r="E52" s="68"/>
    </row>
    <row r="53" spans="3:5" x14ac:dyDescent="0.25">
      <c r="E53" s="68"/>
    </row>
    <row r="54" spans="3:5" x14ac:dyDescent="0.25">
      <c r="E54" s="6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view="pageBreakPreview" topLeftCell="A22" zoomScaleNormal="100" zoomScaleSheetLayoutView="100" workbookViewId="0">
      <selection activeCell="H42" sqref="H42"/>
    </sheetView>
  </sheetViews>
  <sheetFormatPr defaultRowHeight="15.75" x14ac:dyDescent="0.25"/>
  <cols>
    <col min="1" max="1" width="17" customWidth="1"/>
    <col min="2" max="2" width="8.25" customWidth="1"/>
    <col min="3" max="3" width="9.75" customWidth="1"/>
    <col min="4" max="4" width="7.5" customWidth="1"/>
    <col min="5" max="5" width="7.25" customWidth="1"/>
    <col min="6" max="6" width="7.375" customWidth="1"/>
    <col min="7" max="7" width="10.125" customWidth="1"/>
    <col min="8" max="8" width="7.75" customWidth="1"/>
    <col min="10" max="10" width="7.625" customWidth="1"/>
  </cols>
  <sheetData>
    <row r="1" spans="1:12" ht="16.5" thickBot="1" x14ac:dyDescent="0.3">
      <c r="A1" s="433" t="s">
        <v>222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ht="15.75" customHeight="1" x14ac:dyDescent="0.25">
      <c r="A2" s="427" t="s">
        <v>189</v>
      </c>
      <c r="B2" s="429" t="s">
        <v>29</v>
      </c>
      <c r="C2" s="434" t="s">
        <v>30</v>
      </c>
      <c r="D2" s="434"/>
      <c r="E2" s="434"/>
      <c r="F2" s="434"/>
      <c r="G2" s="435" t="s">
        <v>31</v>
      </c>
      <c r="H2" s="435"/>
      <c r="I2" s="435"/>
      <c r="J2" s="435"/>
      <c r="K2" s="431" t="s">
        <v>32</v>
      </c>
      <c r="L2" s="432"/>
    </row>
    <row r="3" spans="1:12" ht="26.25" thickBot="1" x14ac:dyDescent="0.3">
      <c r="A3" s="428"/>
      <c r="B3" s="430"/>
      <c r="C3" s="222" t="s">
        <v>0</v>
      </c>
      <c r="D3" s="212" t="s">
        <v>191</v>
      </c>
      <c r="E3" s="222" t="s">
        <v>1</v>
      </c>
      <c r="F3" s="212" t="s">
        <v>191</v>
      </c>
      <c r="G3" s="222" t="s">
        <v>0</v>
      </c>
      <c r="H3" s="212" t="s">
        <v>191</v>
      </c>
      <c r="I3" s="222" t="s">
        <v>1</v>
      </c>
      <c r="J3" s="212" t="s">
        <v>191</v>
      </c>
      <c r="K3" s="222" t="s">
        <v>188</v>
      </c>
      <c r="L3" s="223" t="s">
        <v>191</v>
      </c>
    </row>
    <row r="4" spans="1:12" ht="13.5" customHeight="1" x14ac:dyDescent="0.25">
      <c r="A4" s="445" t="s">
        <v>819</v>
      </c>
      <c r="B4" s="206">
        <v>1</v>
      </c>
      <c r="C4" s="206">
        <v>338</v>
      </c>
      <c r="D4" s="206">
        <v>251</v>
      </c>
      <c r="E4" s="206">
        <v>11</v>
      </c>
      <c r="F4" s="206">
        <v>7</v>
      </c>
      <c r="G4" s="206">
        <v>166</v>
      </c>
      <c r="H4" s="206">
        <v>131</v>
      </c>
      <c r="I4" s="206">
        <v>1</v>
      </c>
      <c r="J4" s="206">
        <v>1</v>
      </c>
      <c r="K4" s="213">
        <f>+C4+E4+G4+I4</f>
        <v>516</v>
      </c>
      <c r="L4" s="214">
        <f>+D4+F4+H4+J4</f>
        <v>390</v>
      </c>
    </row>
    <row r="5" spans="1:12" ht="13.5" customHeight="1" x14ac:dyDescent="0.25">
      <c r="A5" s="446"/>
      <c r="B5" s="109">
        <v>2</v>
      </c>
      <c r="C5" s="109">
        <v>204</v>
      </c>
      <c r="D5" s="109">
        <v>161</v>
      </c>
      <c r="E5" s="109">
        <v>3</v>
      </c>
      <c r="F5" s="109">
        <v>2</v>
      </c>
      <c r="G5" s="109">
        <v>9</v>
      </c>
      <c r="H5" s="109">
        <v>6</v>
      </c>
      <c r="I5" s="109">
        <v>0</v>
      </c>
      <c r="J5" s="109">
        <v>0</v>
      </c>
      <c r="K5" s="209">
        <f t="shared" ref="K5:L31" si="0">+C5+E5+G5+I5</f>
        <v>216</v>
      </c>
      <c r="L5" s="215">
        <f t="shared" si="0"/>
        <v>169</v>
      </c>
    </row>
    <row r="6" spans="1:12" ht="13.5" customHeight="1" x14ac:dyDescent="0.25">
      <c r="A6" s="446"/>
      <c r="B6" s="109" t="s">
        <v>3</v>
      </c>
      <c r="C6" s="109"/>
      <c r="D6" s="109"/>
      <c r="E6" s="109"/>
      <c r="F6" s="109"/>
      <c r="G6" s="109"/>
      <c r="H6" s="109"/>
      <c r="I6" s="109"/>
      <c r="J6" s="109"/>
      <c r="K6" s="209">
        <f t="shared" si="0"/>
        <v>0</v>
      </c>
      <c r="L6" s="215">
        <f t="shared" si="0"/>
        <v>0</v>
      </c>
    </row>
    <row r="7" spans="1:12" ht="13.5" customHeight="1" x14ac:dyDescent="0.25">
      <c r="A7" s="447"/>
      <c r="B7" s="109">
        <v>3</v>
      </c>
      <c r="C7" s="109">
        <v>12</v>
      </c>
      <c r="D7" s="109">
        <v>9</v>
      </c>
      <c r="E7" s="109">
        <v>0</v>
      </c>
      <c r="F7" s="109">
        <v>0</v>
      </c>
      <c r="G7" s="109">
        <v>17</v>
      </c>
      <c r="H7" s="109">
        <v>8</v>
      </c>
      <c r="I7" s="109">
        <v>0</v>
      </c>
      <c r="J7" s="109">
        <v>0</v>
      </c>
      <c r="K7" s="209">
        <f t="shared" si="0"/>
        <v>29</v>
      </c>
      <c r="L7" s="215">
        <f t="shared" si="0"/>
        <v>17</v>
      </c>
    </row>
    <row r="8" spans="1:12" ht="13.5" customHeight="1" x14ac:dyDescent="0.25">
      <c r="A8" s="441" t="s">
        <v>824</v>
      </c>
      <c r="B8" s="442"/>
      <c r="C8" s="216">
        <f>+SUBTOTAL(9,C4:C7)</f>
        <v>554</v>
      </c>
      <c r="D8" s="216">
        <f>+SUBTOTAL(9,D4:D7)</f>
        <v>421</v>
      </c>
      <c r="E8" s="216">
        <f>+SUBTOTAL(9,E4:E7)</f>
        <v>14</v>
      </c>
      <c r="F8" s="216">
        <f>+SUBTOTAL(9,F4:F7)</f>
        <v>9</v>
      </c>
      <c r="G8" s="216">
        <f t="shared" ref="G8:J8" si="1">+SUBTOTAL(9,G4:G7)</f>
        <v>192</v>
      </c>
      <c r="H8" s="216">
        <f t="shared" si="1"/>
        <v>145</v>
      </c>
      <c r="I8" s="216">
        <f t="shared" si="1"/>
        <v>1</v>
      </c>
      <c r="J8" s="216">
        <f t="shared" si="1"/>
        <v>1</v>
      </c>
      <c r="K8" s="216">
        <f t="shared" si="0"/>
        <v>761</v>
      </c>
      <c r="L8" s="217">
        <f t="shared" si="0"/>
        <v>576</v>
      </c>
    </row>
    <row r="9" spans="1:12" ht="13.5" customHeight="1" x14ac:dyDescent="0.25">
      <c r="A9" s="448" t="s">
        <v>823</v>
      </c>
      <c r="B9" s="109">
        <v>1</v>
      </c>
      <c r="C9" s="109">
        <v>590</v>
      </c>
      <c r="D9" s="109">
        <v>556</v>
      </c>
      <c r="E9" s="109">
        <v>10</v>
      </c>
      <c r="F9" s="109">
        <v>7</v>
      </c>
      <c r="G9" s="109">
        <v>101</v>
      </c>
      <c r="H9" s="109">
        <v>85</v>
      </c>
      <c r="I9" s="109">
        <v>3</v>
      </c>
      <c r="J9" s="109">
        <v>2</v>
      </c>
      <c r="K9" s="209">
        <f t="shared" si="0"/>
        <v>704</v>
      </c>
      <c r="L9" s="215">
        <f t="shared" si="0"/>
        <v>650</v>
      </c>
    </row>
    <row r="10" spans="1:12" ht="13.5" customHeight="1" x14ac:dyDescent="0.25">
      <c r="A10" s="446"/>
      <c r="B10" s="109">
        <v>2</v>
      </c>
      <c r="C10" s="109">
        <v>127</v>
      </c>
      <c r="D10" s="109">
        <v>114</v>
      </c>
      <c r="E10" s="109">
        <v>3</v>
      </c>
      <c r="F10" s="109">
        <v>2</v>
      </c>
      <c r="G10" s="109">
        <v>90</v>
      </c>
      <c r="H10" s="109">
        <v>77</v>
      </c>
      <c r="I10" s="109">
        <v>5</v>
      </c>
      <c r="J10" s="109">
        <v>4</v>
      </c>
      <c r="K10" s="209">
        <f t="shared" si="0"/>
        <v>225</v>
      </c>
      <c r="L10" s="215">
        <f t="shared" si="0"/>
        <v>197</v>
      </c>
    </row>
    <row r="11" spans="1:12" ht="13.5" customHeight="1" x14ac:dyDescent="0.25">
      <c r="A11" s="446"/>
      <c r="B11" s="109" t="s">
        <v>3</v>
      </c>
      <c r="C11" s="109"/>
      <c r="D11" s="109"/>
      <c r="E11" s="109"/>
      <c r="F11" s="109"/>
      <c r="G11" s="109"/>
      <c r="H11" s="109"/>
      <c r="I11" s="109"/>
      <c r="J11" s="109"/>
      <c r="K11" s="209">
        <f t="shared" si="0"/>
        <v>0</v>
      </c>
      <c r="L11" s="215">
        <f t="shared" si="0"/>
        <v>0</v>
      </c>
    </row>
    <row r="12" spans="1:12" ht="13.5" customHeight="1" x14ac:dyDescent="0.25">
      <c r="A12" s="447"/>
      <c r="B12" s="109">
        <v>3</v>
      </c>
      <c r="C12" s="109">
        <v>15</v>
      </c>
      <c r="D12" s="109">
        <v>14</v>
      </c>
      <c r="E12" s="109"/>
      <c r="F12" s="109"/>
      <c r="G12" s="109">
        <v>21</v>
      </c>
      <c r="H12" s="109">
        <v>15</v>
      </c>
      <c r="I12" s="109">
        <v>9</v>
      </c>
      <c r="J12" s="109">
        <v>3</v>
      </c>
      <c r="K12" s="209">
        <f t="shared" si="0"/>
        <v>45</v>
      </c>
      <c r="L12" s="215">
        <f t="shared" si="0"/>
        <v>32</v>
      </c>
    </row>
    <row r="13" spans="1:12" x14ac:dyDescent="0.25">
      <c r="A13" s="441" t="s">
        <v>825</v>
      </c>
      <c r="B13" s="442"/>
      <c r="C13" s="216">
        <f>+SUBTOTAL(9,C9:C12)</f>
        <v>732</v>
      </c>
      <c r="D13" s="216">
        <f>+SUBTOTAL(9,D9:D12)</f>
        <v>684</v>
      </c>
      <c r="E13" s="216">
        <f>+SUBTOTAL(9,E9:E12)</f>
        <v>13</v>
      </c>
      <c r="F13" s="216">
        <f>+SUBTOTAL(9,F9:F12)</f>
        <v>9</v>
      </c>
      <c r="G13" s="216">
        <f t="shared" ref="G13:J13" si="2">+SUBTOTAL(9,G9:G12)</f>
        <v>212</v>
      </c>
      <c r="H13" s="216">
        <f t="shared" si="2"/>
        <v>177</v>
      </c>
      <c r="I13" s="216">
        <f t="shared" si="2"/>
        <v>17</v>
      </c>
      <c r="J13" s="216">
        <f t="shared" si="2"/>
        <v>9</v>
      </c>
      <c r="K13" s="216">
        <f t="shared" si="0"/>
        <v>974</v>
      </c>
      <c r="L13" s="217">
        <f t="shared" si="0"/>
        <v>879</v>
      </c>
    </row>
    <row r="14" spans="1:12" x14ac:dyDescent="0.25">
      <c r="A14" s="448" t="s">
        <v>820</v>
      </c>
      <c r="B14" s="109">
        <v>1</v>
      </c>
      <c r="C14" s="109">
        <v>889</v>
      </c>
      <c r="D14" s="109">
        <v>798</v>
      </c>
      <c r="E14" s="109">
        <v>12</v>
      </c>
      <c r="F14" s="109">
        <v>7</v>
      </c>
      <c r="G14" s="109">
        <v>356</v>
      </c>
      <c r="H14" s="109">
        <v>347</v>
      </c>
      <c r="I14" s="109">
        <v>3</v>
      </c>
      <c r="J14" s="109">
        <v>3</v>
      </c>
      <c r="K14" s="209">
        <f t="shared" si="0"/>
        <v>1260</v>
      </c>
      <c r="L14" s="215">
        <f t="shared" si="0"/>
        <v>1155</v>
      </c>
    </row>
    <row r="15" spans="1:12" x14ac:dyDescent="0.25">
      <c r="A15" s="446"/>
      <c r="B15" s="109">
        <v>2</v>
      </c>
      <c r="C15" s="109">
        <v>348</v>
      </c>
      <c r="D15" s="109">
        <v>319</v>
      </c>
      <c r="E15" s="109">
        <v>8</v>
      </c>
      <c r="F15" s="109">
        <v>8</v>
      </c>
      <c r="G15" s="109">
        <v>222</v>
      </c>
      <c r="H15" s="109">
        <v>217</v>
      </c>
      <c r="I15" s="109">
        <v>1</v>
      </c>
      <c r="J15" s="109">
        <v>1</v>
      </c>
      <c r="K15" s="209">
        <f t="shared" si="0"/>
        <v>579</v>
      </c>
      <c r="L15" s="215">
        <f t="shared" si="0"/>
        <v>545</v>
      </c>
    </row>
    <row r="16" spans="1:12" x14ac:dyDescent="0.25">
      <c r="A16" s="446"/>
      <c r="B16" s="109" t="s">
        <v>3</v>
      </c>
      <c r="C16" s="109"/>
      <c r="D16" s="109"/>
      <c r="E16" s="109"/>
      <c r="F16" s="109"/>
      <c r="G16" s="109"/>
      <c r="H16" s="109"/>
      <c r="I16" s="109"/>
      <c r="J16" s="109"/>
      <c r="K16" s="209">
        <f t="shared" si="0"/>
        <v>0</v>
      </c>
      <c r="L16" s="215">
        <f t="shared" si="0"/>
        <v>0</v>
      </c>
    </row>
    <row r="17" spans="1:12" x14ac:dyDescent="0.25">
      <c r="A17" s="447"/>
      <c r="B17" s="109">
        <v>3</v>
      </c>
      <c r="C17" s="109">
        <v>9</v>
      </c>
      <c r="D17" s="109">
        <v>6</v>
      </c>
      <c r="E17" s="109"/>
      <c r="F17" s="109"/>
      <c r="G17" s="109">
        <v>3</v>
      </c>
      <c r="H17" s="109">
        <v>3</v>
      </c>
      <c r="I17" s="109"/>
      <c r="J17" s="109"/>
      <c r="K17" s="209">
        <f t="shared" si="0"/>
        <v>12</v>
      </c>
      <c r="L17" s="215">
        <f t="shared" si="0"/>
        <v>9</v>
      </c>
    </row>
    <row r="18" spans="1:12" x14ac:dyDescent="0.25">
      <c r="A18" s="441" t="s">
        <v>826</v>
      </c>
      <c r="B18" s="442"/>
      <c r="C18" s="216">
        <f>+SUBTOTAL(9,C14:C17)</f>
        <v>1246</v>
      </c>
      <c r="D18" s="216">
        <f>+SUBTOTAL(9,D14:D17)</f>
        <v>1123</v>
      </c>
      <c r="E18" s="216">
        <f>+SUBTOTAL(9,E14:E17)</f>
        <v>20</v>
      </c>
      <c r="F18" s="216">
        <f>+SUBTOTAL(9,F14:F17)</f>
        <v>15</v>
      </c>
      <c r="G18" s="216">
        <f t="shared" ref="G18:J18" si="3">+SUBTOTAL(9,G14:G17)</f>
        <v>581</v>
      </c>
      <c r="H18" s="216">
        <f t="shared" si="3"/>
        <v>567</v>
      </c>
      <c r="I18" s="216">
        <f t="shared" si="3"/>
        <v>4</v>
      </c>
      <c r="J18" s="216">
        <f t="shared" si="3"/>
        <v>4</v>
      </c>
      <c r="K18" s="216">
        <f t="shared" si="0"/>
        <v>1851</v>
      </c>
      <c r="L18" s="217">
        <f t="shared" si="0"/>
        <v>1709</v>
      </c>
    </row>
    <row r="19" spans="1:12" x14ac:dyDescent="0.25">
      <c r="A19" s="448" t="s">
        <v>821</v>
      </c>
      <c r="B19" s="109">
        <v>1</v>
      </c>
      <c r="C19" s="109">
        <v>428</v>
      </c>
      <c r="D19" s="109">
        <v>268</v>
      </c>
      <c r="E19" s="109">
        <v>3</v>
      </c>
      <c r="F19" s="109">
        <v>2</v>
      </c>
      <c r="G19" s="109">
        <v>119</v>
      </c>
      <c r="H19" s="109">
        <v>61</v>
      </c>
      <c r="I19" s="109">
        <v>4</v>
      </c>
      <c r="J19" s="109">
        <v>2</v>
      </c>
      <c r="K19" s="209">
        <f t="shared" si="0"/>
        <v>554</v>
      </c>
      <c r="L19" s="215">
        <f t="shared" si="0"/>
        <v>333</v>
      </c>
    </row>
    <row r="20" spans="1:12" x14ac:dyDescent="0.25">
      <c r="A20" s="446"/>
      <c r="B20" s="109">
        <v>2</v>
      </c>
      <c r="C20" s="109">
        <v>258</v>
      </c>
      <c r="D20" s="109">
        <v>161</v>
      </c>
      <c r="E20" s="109">
        <v>0</v>
      </c>
      <c r="F20" s="109">
        <v>0</v>
      </c>
      <c r="G20" s="109">
        <v>71</v>
      </c>
      <c r="H20" s="109">
        <v>38</v>
      </c>
      <c r="I20" s="109">
        <v>1</v>
      </c>
      <c r="J20" s="109">
        <v>0</v>
      </c>
      <c r="K20" s="209">
        <f t="shared" si="0"/>
        <v>330</v>
      </c>
      <c r="L20" s="215">
        <f t="shared" si="0"/>
        <v>199</v>
      </c>
    </row>
    <row r="21" spans="1:12" x14ac:dyDescent="0.25">
      <c r="A21" s="446"/>
      <c r="B21" s="109" t="s">
        <v>3</v>
      </c>
      <c r="C21" s="109"/>
      <c r="D21" s="109"/>
      <c r="E21" s="109"/>
      <c r="F21" s="109"/>
      <c r="G21" s="109"/>
      <c r="H21" s="109"/>
      <c r="I21" s="109"/>
      <c r="J21" s="109"/>
      <c r="K21" s="209">
        <f t="shared" si="0"/>
        <v>0</v>
      </c>
      <c r="L21" s="215">
        <f t="shared" si="0"/>
        <v>0</v>
      </c>
    </row>
    <row r="22" spans="1:12" x14ac:dyDescent="0.25">
      <c r="A22" s="447"/>
      <c r="B22" s="109">
        <v>3</v>
      </c>
      <c r="C22" s="109">
        <v>20</v>
      </c>
      <c r="D22" s="109">
        <v>9</v>
      </c>
      <c r="E22" s="109">
        <v>0</v>
      </c>
      <c r="F22" s="109">
        <v>0</v>
      </c>
      <c r="G22" s="109">
        <v>48</v>
      </c>
      <c r="H22" s="109">
        <v>22</v>
      </c>
      <c r="I22" s="109">
        <v>0</v>
      </c>
      <c r="J22" s="109">
        <v>0</v>
      </c>
      <c r="K22" s="209">
        <f t="shared" si="0"/>
        <v>68</v>
      </c>
      <c r="L22" s="215">
        <f t="shared" si="0"/>
        <v>31</v>
      </c>
    </row>
    <row r="23" spans="1:12" x14ac:dyDescent="0.25">
      <c r="A23" s="441" t="s">
        <v>827</v>
      </c>
      <c r="B23" s="442"/>
      <c r="C23" s="216">
        <f>+SUBTOTAL(9,C19:C22)</f>
        <v>706</v>
      </c>
      <c r="D23" s="216">
        <f>+SUBTOTAL(9,D19:D22)</f>
        <v>438</v>
      </c>
      <c r="E23" s="216">
        <f>+SUBTOTAL(9,E19:E22)</f>
        <v>3</v>
      </c>
      <c r="F23" s="216">
        <f>+SUBTOTAL(9,F19:F22)</f>
        <v>2</v>
      </c>
      <c r="G23" s="216">
        <f t="shared" ref="G23:J23" si="4">+SUBTOTAL(9,G19:G22)</f>
        <v>238</v>
      </c>
      <c r="H23" s="216">
        <f t="shared" si="4"/>
        <v>121</v>
      </c>
      <c r="I23" s="216">
        <f t="shared" si="4"/>
        <v>5</v>
      </c>
      <c r="J23" s="216">
        <f t="shared" si="4"/>
        <v>2</v>
      </c>
      <c r="K23" s="216">
        <f t="shared" si="0"/>
        <v>952</v>
      </c>
      <c r="L23" s="217">
        <f t="shared" si="0"/>
        <v>563</v>
      </c>
    </row>
    <row r="24" spans="1:12" x14ac:dyDescent="0.25">
      <c r="A24" s="448" t="s">
        <v>822</v>
      </c>
      <c r="B24" s="109">
        <v>1</v>
      </c>
      <c r="C24" s="109">
        <v>50</v>
      </c>
      <c r="D24" s="109">
        <v>19</v>
      </c>
      <c r="E24" s="109">
        <v>3</v>
      </c>
      <c r="F24" s="109"/>
      <c r="G24" s="109">
        <v>17</v>
      </c>
      <c r="H24" s="109">
        <v>13</v>
      </c>
      <c r="I24" s="109"/>
      <c r="J24" s="109"/>
      <c r="K24" s="209">
        <f t="shared" si="0"/>
        <v>70</v>
      </c>
      <c r="L24" s="215">
        <f t="shared" si="0"/>
        <v>32</v>
      </c>
    </row>
    <row r="25" spans="1:12" x14ac:dyDescent="0.25">
      <c r="A25" s="446"/>
      <c r="B25" s="109">
        <v>2</v>
      </c>
      <c r="C25" s="109">
        <v>38</v>
      </c>
      <c r="D25" s="109">
        <v>19</v>
      </c>
      <c r="E25" s="109">
        <v>6</v>
      </c>
      <c r="F25" s="109">
        <v>1</v>
      </c>
      <c r="G25" s="109">
        <v>10</v>
      </c>
      <c r="H25" s="109">
        <v>10</v>
      </c>
      <c r="I25" s="109">
        <v>1</v>
      </c>
      <c r="J25" s="109">
        <v>1</v>
      </c>
      <c r="K25" s="209">
        <f t="shared" si="0"/>
        <v>55</v>
      </c>
      <c r="L25" s="215">
        <f t="shared" si="0"/>
        <v>31</v>
      </c>
    </row>
    <row r="26" spans="1:12" x14ac:dyDescent="0.25">
      <c r="A26" s="446"/>
      <c r="B26" s="109" t="s">
        <v>3</v>
      </c>
      <c r="C26" s="109"/>
      <c r="D26" s="109"/>
      <c r="E26" s="109"/>
      <c r="F26" s="109"/>
      <c r="G26" s="109"/>
      <c r="H26" s="109"/>
      <c r="I26" s="109"/>
      <c r="J26" s="109"/>
      <c r="K26" s="209">
        <f t="shared" si="0"/>
        <v>0</v>
      </c>
      <c r="L26" s="215">
        <f t="shared" si="0"/>
        <v>0</v>
      </c>
    </row>
    <row r="27" spans="1:12" x14ac:dyDescent="0.25">
      <c r="A27" s="447"/>
      <c r="B27" s="109">
        <v>3</v>
      </c>
      <c r="C27" s="109">
        <v>4</v>
      </c>
      <c r="D27" s="109">
        <v>3</v>
      </c>
      <c r="E27" s="109"/>
      <c r="F27" s="109"/>
      <c r="G27" s="109">
        <v>5</v>
      </c>
      <c r="H27" s="109">
        <v>1</v>
      </c>
      <c r="I27" s="109"/>
      <c r="J27" s="109"/>
      <c r="K27" s="209">
        <f t="shared" si="0"/>
        <v>9</v>
      </c>
      <c r="L27" s="215">
        <f t="shared" si="0"/>
        <v>4</v>
      </c>
    </row>
    <row r="28" spans="1:12" ht="16.5" thickBot="1" x14ac:dyDescent="0.3">
      <c r="A28" s="441" t="s">
        <v>828</v>
      </c>
      <c r="B28" s="442"/>
      <c r="C28" s="216">
        <f>+SUBTOTAL(9,C24:C27)</f>
        <v>92</v>
      </c>
      <c r="D28" s="216">
        <f>+SUBTOTAL(9,D24:D27)</f>
        <v>41</v>
      </c>
      <c r="E28" s="216">
        <f>+SUBTOTAL(9,E24:E27)</f>
        <v>9</v>
      </c>
      <c r="F28" s="216">
        <f>+SUBTOTAL(9,F24:F27)</f>
        <v>1</v>
      </c>
      <c r="G28" s="216">
        <f t="shared" ref="G28:J28" si="5">+SUBTOTAL(9,G24:G27)</f>
        <v>32</v>
      </c>
      <c r="H28" s="216">
        <f t="shared" si="5"/>
        <v>24</v>
      </c>
      <c r="I28" s="216">
        <f t="shared" si="5"/>
        <v>1</v>
      </c>
      <c r="J28" s="216">
        <f t="shared" si="5"/>
        <v>1</v>
      </c>
      <c r="K28" s="216">
        <f t="shared" si="0"/>
        <v>134</v>
      </c>
      <c r="L28" s="217">
        <f t="shared" si="0"/>
        <v>67</v>
      </c>
    </row>
    <row r="29" spans="1:12" ht="16.5" hidden="1" thickBot="1" x14ac:dyDescent="0.3">
      <c r="A29" s="207" t="s">
        <v>127</v>
      </c>
      <c r="B29" s="109">
        <v>1</v>
      </c>
      <c r="C29" s="109"/>
      <c r="D29" s="109"/>
      <c r="E29" s="109"/>
      <c r="F29" s="109"/>
      <c r="G29" s="109"/>
      <c r="H29" s="109"/>
      <c r="I29" s="109"/>
      <c r="J29" s="109"/>
      <c r="K29" s="209">
        <f t="shared" si="0"/>
        <v>0</v>
      </c>
      <c r="L29" s="215">
        <f t="shared" si="0"/>
        <v>0</v>
      </c>
    </row>
    <row r="30" spans="1:12" ht="16.5" hidden="1" thickBot="1" x14ac:dyDescent="0.3">
      <c r="A30" s="207"/>
      <c r="B30" s="109">
        <v>2</v>
      </c>
      <c r="C30" s="109"/>
      <c r="D30" s="109"/>
      <c r="E30" s="109"/>
      <c r="F30" s="109"/>
      <c r="G30" s="109"/>
      <c r="H30" s="109"/>
      <c r="I30" s="109"/>
      <c r="J30" s="109"/>
      <c r="K30" s="209">
        <f t="shared" si="0"/>
        <v>0</v>
      </c>
      <c r="L30" s="215">
        <f t="shared" si="0"/>
        <v>0</v>
      </c>
    </row>
    <row r="31" spans="1:12" ht="16.5" hidden="1" thickBot="1" x14ac:dyDescent="0.3">
      <c r="A31" s="207"/>
      <c r="B31" s="109" t="s">
        <v>3</v>
      </c>
      <c r="C31" s="109"/>
      <c r="D31" s="109"/>
      <c r="E31" s="109"/>
      <c r="F31" s="109"/>
      <c r="G31" s="109"/>
      <c r="H31" s="109"/>
      <c r="I31" s="109"/>
      <c r="J31" s="109"/>
      <c r="K31" s="209">
        <f t="shared" si="0"/>
        <v>0</v>
      </c>
      <c r="L31" s="215">
        <f t="shared" si="0"/>
        <v>0</v>
      </c>
    </row>
    <row r="32" spans="1:12" ht="16.5" hidden="1" thickBot="1" x14ac:dyDescent="0.3">
      <c r="A32" s="207"/>
      <c r="B32" s="109">
        <v>3</v>
      </c>
      <c r="C32" s="109"/>
      <c r="D32" s="109"/>
      <c r="E32" s="109"/>
      <c r="F32" s="109"/>
      <c r="G32" s="109"/>
      <c r="H32" s="109"/>
      <c r="I32" s="109"/>
      <c r="J32" s="109"/>
      <c r="K32" s="209">
        <f>+C32+E32+G32+I32</f>
        <v>0</v>
      </c>
      <c r="L32" s="215">
        <f>+D32+F32+H32+J32</f>
        <v>0</v>
      </c>
    </row>
    <row r="33" spans="1:12" ht="16.5" hidden="1" thickBot="1" x14ac:dyDescent="0.3">
      <c r="A33" s="443" t="s">
        <v>128</v>
      </c>
      <c r="B33" s="444"/>
      <c r="C33" s="218">
        <f>+SUBTOTAL(9,C29:C32)</f>
        <v>0</v>
      </c>
      <c r="D33" s="218">
        <f>+SUBTOTAL(9,D29:D32)</f>
        <v>0</v>
      </c>
      <c r="E33" s="218">
        <f>+SUBTOTAL(9,E29:E32)</f>
        <v>0</v>
      </c>
      <c r="F33" s="218">
        <f>+SUBTOTAL(9,F29:F32)</f>
        <v>0</v>
      </c>
      <c r="G33" s="218">
        <f t="shared" ref="G33:J33" si="6">+SUBTOTAL(9,G29:G32)</f>
        <v>0</v>
      </c>
      <c r="H33" s="218">
        <f t="shared" si="6"/>
        <v>0</v>
      </c>
      <c r="I33" s="218">
        <f t="shared" si="6"/>
        <v>0</v>
      </c>
      <c r="J33" s="218">
        <f t="shared" si="6"/>
        <v>0</v>
      </c>
      <c r="K33" s="218">
        <f t="shared" ref="K33:L38" si="7">+C33+E33+G33+I33</f>
        <v>0</v>
      </c>
      <c r="L33" s="219">
        <f t="shared" si="7"/>
        <v>0</v>
      </c>
    </row>
    <row r="34" spans="1:12" x14ac:dyDescent="0.25">
      <c r="A34" s="438" t="s">
        <v>132</v>
      </c>
      <c r="B34" s="208">
        <v>1</v>
      </c>
      <c r="C34" s="208">
        <f t="shared" ref="C34:J37" si="8">+C4+C9+C14+C19+C24+C29</f>
        <v>2295</v>
      </c>
      <c r="D34" s="208">
        <f t="shared" si="8"/>
        <v>1892</v>
      </c>
      <c r="E34" s="208">
        <f t="shared" si="8"/>
        <v>39</v>
      </c>
      <c r="F34" s="208">
        <f t="shared" si="8"/>
        <v>23</v>
      </c>
      <c r="G34" s="208">
        <f t="shared" si="8"/>
        <v>759</v>
      </c>
      <c r="H34" s="208">
        <f t="shared" si="8"/>
        <v>637</v>
      </c>
      <c r="I34" s="208">
        <f t="shared" si="8"/>
        <v>11</v>
      </c>
      <c r="J34" s="208">
        <f t="shared" si="8"/>
        <v>8</v>
      </c>
      <c r="K34" s="208">
        <f t="shared" si="7"/>
        <v>3104</v>
      </c>
      <c r="L34" s="220">
        <f t="shared" si="7"/>
        <v>2560</v>
      </c>
    </row>
    <row r="35" spans="1:12" x14ac:dyDescent="0.25">
      <c r="A35" s="439"/>
      <c r="B35" s="209">
        <v>2</v>
      </c>
      <c r="C35" s="209">
        <f t="shared" si="8"/>
        <v>975</v>
      </c>
      <c r="D35" s="209">
        <f t="shared" si="8"/>
        <v>774</v>
      </c>
      <c r="E35" s="209">
        <f t="shared" si="8"/>
        <v>20</v>
      </c>
      <c r="F35" s="209">
        <f t="shared" si="8"/>
        <v>13</v>
      </c>
      <c r="G35" s="209">
        <f t="shared" si="8"/>
        <v>402</v>
      </c>
      <c r="H35" s="209">
        <f t="shared" si="8"/>
        <v>348</v>
      </c>
      <c r="I35" s="209">
        <f t="shared" si="8"/>
        <v>8</v>
      </c>
      <c r="J35" s="209">
        <f t="shared" si="8"/>
        <v>6</v>
      </c>
      <c r="K35" s="209">
        <f t="shared" si="7"/>
        <v>1405</v>
      </c>
      <c r="L35" s="215">
        <f t="shared" si="7"/>
        <v>1141</v>
      </c>
    </row>
    <row r="36" spans="1:12" x14ac:dyDescent="0.25">
      <c r="A36" s="439"/>
      <c r="B36" s="209" t="s">
        <v>3</v>
      </c>
      <c r="C36" s="209">
        <f t="shared" si="8"/>
        <v>0</v>
      </c>
      <c r="D36" s="209">
        <f t="shared" si="8"/>
        <v>0</v>
      </c>
      <c r="E36" s="209">
        <f t="shared" si="8"/>
        <v>0</v>
      </c>
      <c r="F36" s="209">
        <f t="shared" si="8"/>
        <v>0</v>
      </c>
      <c r="G36" s="209">
        <f t="shared" si="8"/>
        <v>0</v>
      </c>
      <c r="H36" s="209">
        <f t="shared" si="8"/>
        <v>0</v>
      </c>
      <c r="I36" s="209">
        <f t="shared" si="8"/>
        <v>0</v>
      </c>
      <c r="J36" s="209">
        <f t="shared" si="8"/>
        <v>0</v>
      </c>
      <c r="K36" s="209">
        <f t="shared" si="7"/>
        <v>0</v>
      </c>
      <c r="L36" s="215">
        <f t="shared" si="7"/>
        <v>0</v>
      </c>
    </row>
    <row r="37" spans="1:12" ht="16.5" thickBot="1" x14ac:dyDescent="0.3">
      <c r="A37" s="440"/>
      <c r="B37" s="210">
        <v>3</v>
      </c>
      <c r="C37" s="210">
        <f t="shared" si="8"/>
        <v>60</v>
      </c>
      <c r="D37" s="210">
        <f t="shared" si="8"/>
        <v>41</v>
      </c>
      <c r="E37" s="210">
        <f t="shared" si="8"/>
        <v>0</v>
      </c>
      <c r="F37" s="210">
        <f t="shared" si="8"/>
        <v>0</v>
      </c>
      <c r="G37" s="210">
        <f t="shared" si="8"/>
        <v>94</v>
      </c>
      <c r="H37" s="210">
        <f t="shared" si="8"/>
        <v>49</v>
      </c>
      <c r="I37" s="210">
        <f t="shared" si="8"/>
        <v>9</v>
      </c>
      <c r="J37" s="210">
        <f t="shared" si="8"/>
        <v>3</v>
      </c>
      <c r="K37" s="210">
        <f t="shared" si="7"/>
        <v>163</v>
      </c>
      <c r="L37" s="221">
        <f t="shared" si="7"/>
        <v>93</v>
      </c>
    </row>
    <row r="38" spans="1:12" ht="16.5" thickBot="1" x14ac:dyDescent="0.3">
      <c r="A38" s="436" t="s">
        <v>829</v>
      </c>
      <c r="B38" s="437"/>
      <c r="C38" s="224">
        <f>SUM(C34:C37)</f>
        <v>3330</v>
      </c>
      <c r="D38" s="224">
        <f>SUM(D34:D37)</f>
        <v>2707</v>
      </c>
      <c r="E38" s="224">
        <f>SUM(E34:E37)</f>
        <v>59</v>
      </c>
      <c r="F38" s="224">
        <f>SUM(F34:F37)</f>
        <v>36</v>
      </c>
      <c r="G38" s="224">
        <f t="shared" ref="G38:J38" si="9">SUM(G34:G37)</f>
        <v>1255</v>
      </c>
      <c r="H38" s="224">
        <f t="shared" si="9"/>
        <v>1034</v>
      </c>
      <c r="I38" s="224">
        <f t="shared" si="9"/>
        <v>28</v>
      </c>
      <c r="J38" s="224">
        <f t="shared" si="9"/>
        <v>17</v>
      </c>
      <c r="K38" s="224">
        <f t="shared" si="7"/>
        <v>4672</v>
      </c>
      <c r="L38" s="225">
        <f t="shared" si="7"/>
        <v>3794</v>
      </c>
    </row>
    <row r="39" spans="1:12" x14ac:dyDescent="0.25">
      <c r="A39" s="229" t="s">
        <v>33</v>
      </c>
      <c r="B39" s="229"/>
      <c r="C39" s="229"/>
      <c r="D39" s="229"/>
      <c r="E39" s="211"/>
      <c r="F39" s="211"/>
      <c r="G39" s="211"/>
      <c r="H39" s="211"/>
      <c r="I39" s="211"/>
      <c r="J39" s="211"/>
      <c r="K39" s="211"/>
      <c r="L39" s="211"/>
    </row>
  </sheetData>
  <mergeCells count="19">
    <mergeCell ref="A4:A7"/>
    <mergeCell ref="A9:A12"/>
    <mergeCell ref="A14:A17"/>
    <mergeCell ref="A19:A22"/>
    <mergeCell ref="A24:A27"/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A11" zoomScale="140" zoomScaleNormal="100" zoomScaleSheetLayoutView="140" workbookViewId="0">
      <selection activeCell="A9" sqref="A9:G9"/>
    </sheetView>
  </sheetViews>
  <sheetFormatPr defaultRowHeight="15.75" x14ac:dyDescent="0.25"/>
  <cols>
    <col min="1" max="6" width="10.625" customWidth="1"/>
    <col min="7" max="7" width="11.5" customWidth="1"/>
  </cols>
  <sheetData>
    <row r="1" spans="1:7" x14ac:dyDescent="0.25">
      <c r="A1" s="449" t="s">
        <v>4</v>
      </c>
      <c r="B1" s="450"/>
      <c r="C1" s="450"/>
      <c r="D1" s="450"/>
      <c r="E1" s="450"/>
      <c r="F1" s="450"/>
      <c r="G1" s="450"/>
    </row>
    <row r="2" spans="1:7" ht="16.5" thickBot="1" x14ac:dyDescent="0.3">
      <c r="A2" s="451" t="s">
        <v>30</v>
      </c>
      <c r="B2" s="451"/>
      <c r="C2" s="451"/>
      <c r="D2" s="451"/>
      <c r="E2" s="451"/>
      <c r="F2" s="451"/>
      <c r="G2" s="451"/>
    </row>
    <row r="3" spans="1:7" ht="16.5" thickBot="1" x14ac:dyDescent="0.3">
      <c r="A3" s="226" t="s">
        <v>24</v>
      </c>
      <c r="B3" s="227">
        <v>2017</v>
      </c>
      <c r="C3" s="227">
        <v>2016</v>
      </c>
      <c r="D3" s="227">
        <v>2015</v>
      </c>
      <c r="E3" s="227">
        <v>2014</v>
      </c>
      <c r="F3" s="227">
        <v>2013</v>
      </c>
      <c r="G3" s="227">
        <v>2012</v>
      </c>
    </row>
    <row r="4" spans="1:7" x14ac:dyDescent="0.25">
      <c r="A4" s="206">
        <v>1</v>
      </c>
      <c r="B4" s="206">
        <v>2334</v>
      </c>
      <c r="C4" s="206">
        <v>2407</v>
      </c>
      <c r="D4" s="206">
        <v>2531</v>
      </c>
      <c r="E4" s="206">
        <v>2654</v>
      </c>
      <c r="F4" s="206">
        <v>2723</v>
      </c>
      <c r="G4" s="206">
        <v>2691</v>
      </c>
    </row>
    <row r="5" spans="1:7" x14ac:dyDescent="0.25">
      <c r="A5" s="109">
        <v>2</v>
      </c>
      <c r="B5" s="109">
        <v>995</v>
      </c>
      <c r="C5" s="109">
        <v>1070</v>
      </c>
      <c r="D5" s="109">
        <v>1098</v>
      </c>
      <c r="E5" s="109">
        <v>1141</v>
      </c>
      <c r="F5" s="109">
        <v>1461</v>
      </c>
      <c r="G5" s="109">
        <v>1589</v>
      </c>
    </row>
    <row r="6" spans="1:7" x14ac:dyDescent="0.25">
      <c r="A6" s="109" t="s">
        <v>3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</row>
    <row r="7" spans="1:7" x14ac:dyDescent="0.25">
      <c r="A7" s="109">
        <v>3</v>
      </c>
      <c r="B7" s="109">
        <v>60</v>
      </c>
      <c r="C7" s="109">
        <v>71</v>
      </c>
      <c r="D7" s="109">
        <v>74</v>
      </c>
      <c r="E7" s="109">
        <v>90</v>
      </c>
      <c r="F7" s="109">
        <v>107</v>
      </c>
      <c r="G7" s="109">
        <v>133</v>
      </c>
    </row>
    <row r="8" spans="1:7" x14ac:dyDescent="0.25">
      <c r="A8" s="216" t="s">
        <v>32</v>
      </c>
      <c r="B8" s="216">
        <f t="shared" ref="B8:G8" si="0">SUM(B4:B7)</f>
        <v>3389</v>
      </c>
      <c r="C8" s="216">
        <f t="shared" si="0"/>
        <v>3548</v>
      </c>
      <c r="D8" s="216">
        <f t="shared" si="0"/>
        <v>3703</v>
      </c>
      <c r="E8" s="216">
        <f t="shared" si="0"/>
        <v>3885</v>
      </c>
      <c r="F8" s="216">
        <f t="shared" si="0"/>
        <v>4291</v>
      </c>
      <c r="G8" s="216">
        <f t="shared" si="0"/>
        <v>4413</v>
      </c>
    </row>
    <row r="9" spans="1:7" ht="16.5" thickBot="1" x14ac:dyDescent="0.3">
      <c r="A9" s="452" t="s">
        <v>31</v>
      </c>
      <c r="B9" s="452"/>
      <c r="C9" s="452"/>
      <c r="D9" s="452"/>
      <c r="E9" s="452"/>
      <c r="F9" s="452"/>
      <c r="G9" s="452"/>
    </row>
    <row r="10" spans="1:7" ht="16.5" thickBot="1" x14ac:dyDescent="0.3">
      <c r="A10" s="226" t="s">
        <v>24</v>
      </c>
      <c r="B10" s="227">
        <v>2017</v>
      </c>
      <c r="C10" s="227">
        <v>2016</v>
      </c>
      <c r="D10" s="227">
        <v>2015</v>
      </c>
      <c r="E10" s="227">
        <v>2014</v>
      </c>
      <c r="F10" s="227">
        <v>2013</v>
      </c>
      <c r="G10" s="227">
        <v>2012</v>
      </c>
    </row>
    <row r="11" spans="1:7" x14ac:dyDescent="0.25">
      <c r="A11" s="206">
        <v>1</v>
      </c>
      <c r="B11" s="206">
        <v>770</v>
      </c>
      <c r="C11" s="206">
        <v>848</v>
      </c>
      <c r="D11" s="206">
        <v>818</v>
      </c>
      <c r="E11" s="206">
        <v>830</v>
      </c>
      <c r="F11" s="206">
        <v>1009</v>
      </c>
      <c r="G11" s="206">
        <v>1253</v>
      </c>
    </row>
    <row r="12" spans="1:7" x14ac:dyDescent="0.25">
      <c r="A12" s="109">
        <v>2</v>
      </c>
      <c r="B12" s="109">
        <v>410</v>
      </c>
      <c r="C12" s="109">
        <v>438</v>
      </c>
      <c r="D12" s="109">
        <v>549</v>
      </c>
      <c r="E12" s="109">
        <v>632</v>
      </c>
      <c r="F12" s="109">
        <v>645</v>
      </c>
      <c r="G12" s="109">
        <v>758</v>
      </c>
    </row>
    <row r="13" spans="1:7" x14ac:dyDescent="0.25">
      <c r="A13" s="109" t="s">
        <v>3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</row>
    <row r="14" spans="1:7" x14ac:dyDescent="0.25">
      <c r="A14" s="109">
        <v>3</v>
      </c>
      <c r="B14" s="109">
        <v>103</v>
      </c>
      <c r="C14" s="109">
        <v>111</v>
      </c>
      <c r="D14" s="109">
        <v>124</v>
      </c>
      <c r="E14" s="109">
        <v>161</v>
      </c>
      <c r="F14" s="109">
        <v>182</v>
      </c>
      <c r="G14" s="109">
        <v>225</v>
      </c>
    </row>
    <row r="15" spans="1:7" x14ac:dyDescent="0.25">
      <c r="A15" s="216" t="s">
        <v>32</v>
      </c>
      <c r="B15" s="216">
        <f t="shared" ref="B15:G15" si="1">SUM(B11:B14)</f>
        <v>1283</v>
      </c>
      <c r="C15" s="216">
        <f t="shared" si="1"/>
        <v>1397</v>
      </c>
      <c r="D15" s="216">
        <f t="shared" si="1"/>
        <v>1491</v>
      </c>
      <c r="E15" s="216">
        <f t="shared" si="1"/>
        <v>1623</v>
      </c>
      <c r="F15" s="216">
        <f t="shared" si="1"/>
        <v>1836</v>
      </c>
      <c r="G15" s="216">
        <f t="shared" si="1"/>
        <v>2236</v>
      </c>
    </row>
    <row r="16" spans="1:7" ht="16.5" thickBot="1" x14ac:dyDescent="0.3">
      <c r="A16" s="453" t="s">
        <v>129</v>
      </c>
      <c r="B16" s="453"/>
      <c r="C16" s="453"/>
      <c r="D16" s="453"/>
      <c r="E16" s="453"/>
      <c r="F16" s="453"/>
      <c r="G16" s="453"/>
    </row>
    <row r="17" spans="1:7" ht="16.5" thickBot="1" x14ac:dyDescent="0.3">
      <c r="A17" s="226" t="s">
        <v>34</v>
      </c>
      <c r="B17" s="227">
        <v>2017</v>
      </c>
      <c r="C17" s="227">
        <v>2016</v>
      </c>
      <c r="D17" s="227">
        <v>2015</v>
      </c>
      <c r="E17" s="227">
        <v>2014</v>
      </c>
      <c r="F17" s="227">
        <v>2013</v>
      </c>
      <c r="G17" s="227">
        <v>2012</v>
      </c>
    </row>
    <row r="18" spans="1:7" x14ac:dyDescent="0.25">
      <c r="A18" s="213">
        <v>1</v>
      </c>
      <c r="B18" s="213">
        <f t="shared" ref="B18:G21" si="2">+B11+B4</f>
        <v>3104</v>
      </c>
      <c r="C18" s="213">
        <f t="shared" si="2"/>
        <v>3255</v>
      </c>
      <c r="D18" s="213">
        <f t="shared" si="2"/>
        <v>3349</v>
      </c>
      <c r="E18" s="213">
        <f t="shared" si="2"/>
        <v>3484</v>
      </c>
      <c r="F18" s="213">
        <f t="shared" si="2"/>
        <v>3732</v>
      </c>
      <c r="G18" s="213">
        <f t="shared" si="2"/>
        <v>3944</v>
      </c>
    </row>
    <row r="19" spans="1:7" x14ac:dyDescent="0.25">
      <c r="A19" s="213">
        <v>2</v>
      </c>
      <c r="B19" s="213">
        <f t="shared" si="2"/>
        <v>1405</v>
      </c>
      <c r="C19" s="213">
        <f t="shared" si="2"/>
        <v>1508</v>
      </c>
      <c r="D19" s="213">
        <f t="shared" si="2"/>
        <v>1647</v>
      </c>
      <c r="E19" s="213">
        <f t="shared" si="2"/>
        <v>1773</v>
      </c>
      <c r="F19" s="213">
        <f t="shared" si="2"/>
        <v>2106</v>
      </c>
      <c r="G19" s="213">
        <f t="shared" si="2"/>
        <v>2347</v>
      </c>
    </row>
    <row r="20" spans="1:7" x14ac:dyDescent="0.25">
      <c r="A20" s="209" t="s">
        <v>3</v>
      </c>
      <c r="B20" s="213">
        <f t="shared" si="2"/>
        <v>0</v>
      </c>
      <c r="C20" s="213">
        <f t="shared" si="2"/>
        <v>0</v>
      </c>
      <c r="D20" s="213">
        <f t="shared" si="2"/>
        <v>0</v>
      </c>
      <c r="E20" s="213">
        <f t="shared" si="2"/>
        <v>0</v>
      </c>
      <c r="F20" s="213">
        <f t="shared" si="2"/>
        <v>0</v>
      </c>
      <c r="G20" s="213">
        <f t="shared" si="2"/>
        <v>0</v>
      </c>
    </row>
    <row r="21" spans="1:7" x14ac:dyDescent="0.25">
      <c r="A21" s="209">
        <v>3</v>
      </c>
      <c r="B21" s="213">
        <f t="shared" si="2"/>
        <v>163</v>
      </c>
      <c r="C21" s="213">
        <f t="shared" si="2"/>
        <v>182</v>
      </c>
      <c r="D21" s="213">
        <f t="shared" si="2"/>
        <v>198</v>
      </c>
      <c r="E21" s="213">
        <f t="shared" si="2"/>
        <v>251</v>
      </c>
      <c r="F21" s="213">
        <f t="shared" si="2"/>
        <v>289</v>
      </c>
      <c r="G21" s="213">
        <f t="shared" si="2"/>
        <v>358</v>
      </c>
    </row>
    <row r="22" spans="1:7" x14ac:dyDescent="0.25">
      <c r="A22" s="216" t="s">
        <v>32</v>
      </c>
      <c r="B22" s="216">
        <f t="shared" ref="B22:G22" si="3">SUM(B18:B21)</f>
        <v>4672</v>
      </c>
      <c r="C22" s="216">
        <f t="shared" si="3"/>
        <v>4945</v>
      </c>
      <c r="D22" s="216">
        <f t="shared" si="3"/>
        <v>5194</v>
      </c>
      <c r="E22" s="216">
        <f t="shared" si="3"/>
        <v>5508</v>
      </c>
      <c r="F22" s="216">
        <f t="shared" si="3"/>
        <v>6127</v>
      </c>
      <c r="G22" s="216">
        <f t="shared" si="3"/>
        <v>6649</v>
      </c>
    </row>
    <row r="23" spans="1:7" x14ac:dyDescent="0.25">
      <c r="A23" s="229" t="s">
        <v>33</v>
      </c>
      <c r="B23" s="229"/>
      <c r="C23" s="229"/>
      <c r="D23" s="229"/>
      <c r="E23" s="211"/>
      <c r="F23" s="211"/>
      <c r="G23" s="211"/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topLeftCell="A19" zoomScale="130" zoomScaleNormal="100" zoomScaleSheetLayoutView="130" workbookViewId="0">
      <selection activeCell="O35" sqref="O35"/>
    </sheetView>
  </sheetViews>
  <sheetFormatPr defaultRowHeight="15.75" x14ac:dyDescent="0.25"/>
  <cols>
    <col min="1" max="1" width="14.25" customWidth="1"/>
    <col min="2" max="2" width="8.25" customWidth="1"/>
    <col min="3" max="3" width="6.25" customWidth="1"/>
    <col min="4" max="4" width="5" customWidth="1"/>
    <col min="5" max="5" width="6.25" customWidth="1"/>
    <col min="6" max="6" width="5" customWidth="1"/>
    <col min="7" max="7" width="6.375" customWidth="1"/>
    <col min="8" max="8" width="5.625" customWidth="1"/>
    <col min="9" max="9" width="6.25" customWidth="1"/>
    <col min="10" max="10" width="5.62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454" t="s">
        <v>223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3" x14ac:dyDescent="0.25">
      <c r="A2" s="459" t="s">
        <v>189</v>
      </c>
      <c r="B2" s="429" t="s">
        <v>193</v>
      </c>
      <c r="C2" s="455" t="s">
        <v>30</v>
      </c>
      <c r="D2" s="455"/>
      <c r="E2" s="455"/>
      <c r="F2" s="455"/>
      <c r="G2" s="456" t="s">
        <v>31</v>
      </c>
      <c r="H2" s="456"/>
      <c r="I2" s="456"/>
      <c r="J2" s="456"/>
      <c r="K2" s="457" t="s">
        <v>32</v>
      </c>
      <c r="L2" s="458"/>
      <c r="M2" s="3"/>
    </row>
    <row r="3" spans="1:13" ht="39" thickBot="1" x14ac:dyDescent="0.3">
      <c r="A3" s="460"/>
      <c r="B3" s="430"/>
      <c r="C3" s="231" t="s">
        <v>0</v>
      </c>
      <c r="D3" s="231" t="s">
        <v>191</v>
      </c>
      <c r="E3" s="232" t="s">
        <v>1</v>
      </c>
      <c r="F3" s="231" t="s">
        <v>191</v>
      </c>
      <c r="G3" s="231" t="s">
        <v>0</v>
      </c>
      <c r="H3" s="231" t="s">
        <v>191</v>
      </c>
      <c r="I3" s="232" t="s">
        <v>1</v>
      </c>
      <c r="J3" s="231" t="s">
        <v>191</v>
      </c>
      <c r="K3" s="233" t="s">
        <v>188</v>
      </c>
      <c r="L3" s="234" t="s">
        <v>191</v>
      </c>
      <c r="M3" s="3"/>
    </row>
    <row r="4" spans="1:13" ht="15.75" customHeight="1" x14ac:dyDescent="0.25">
      <c r="A4" s="445" t="s">
        <v>819</v>
      </c>
      <c r="B4" s="206">
        <v>1</v>
      </c>
      <c r="C4" s="206">
        <v>111</v>
      </c>
      <c r="D4" s="206">
        <v>90</v>
      </c>
      <c r="E4" s="206">
        <v>0</v>
      </c>
      <c r="F4" s="206">
        <v>0</v>
      </c>
      <c r="G4" s="206">
        <v>33</v>
      </c>
      <c r="H4" s="206">
        <v>25</v>
      </c>
      <c r="I4" s="206">
        <v>0</v>
      </c>
      <c r="J4" s="206">
        <v>0</v>
      </c>
      <c r="K4" s="213">
        <f>+C4+E4+G4+I4</f>
        <v>144</v>
      </c>
      <c r="L4" s="214">
        <f>+D4+F4+H4+J4</f>
        <v>115</v>
      </c>
    </row>
    <row r="5" spans="1:13" x14ac:dyDescent="0.25">
      <c r="A5" s="446"/>
      <c r="B5" s="109">
        <v>2</v>
      </c>
      <c r="C5" s="109">
        <v>85</v>
      </c>
      <c r="D5" s="109">
        <v>69</v>
      </c>
      <c r="E5" s="109">
        <v>0</v>
      </c>
      <c r="F5" s="109">
        <v>0</v>
      </c>
      <c r="G5" s="109">
        <v>5</v>
      </c>
      <c r="H5" s="109">
        <v>2</v>
      </c>
      <c r="I5" s="109">
        <v>0</v>
      </c>
      <c r="J5" s="109">
        <v>0</v>
      </c>
      <c r="K5" s="209">
        <f t="shared" ref="K5:L37" si="0">+C5+E5+G5+I5</f>
        <v>90</v>
      </c>
      <c r="L5" s="215">
        <f t="shared" si="0"/>
        <v>71</v>
      </c>
    </row>
    <row r="6" spans="1:13" x14ac:dyDescent="0.25">
      <c r="A6" s="446"/>
      <c r="B6" s="109" t="s">
        <v>3</v>
      </c>
      <c r="C6" s="109"/>
      <c r="D6" s="109"/>
      <c r="E6" s="109"/>
      <c r="F6" s="109"/>
      <c r="G6" s="109"/>
      <c r="H6" s="109"/>
      <c r="I6" s="109"/>
      <c r="J6" s="109"/>
      <c r="K6" s="209">
        <f t="shared" si="0"/>
        <v>0</v>
      </c>
      <c r="L6" s="215">
        <f t="shared" si="0"/>
        <v>0</v>
      </c>
    </row>
    <row r="7" spans="1:13" x14ac:dyDescent="0.25">
      <c r="A7" s="447"/>
      <c r="B7" s="109">
        <v>3</v>
      </c>
      <c r="C7" s="109">
        <v>6</v>
      </c>
      <c r="D7" s="109">
        <v>4</v>
      </c>
      <c r="E7" s="109">
        <v>0</v>
      </c>
      <c r="F7" s="109">
        <v>0</v>
      </c>
      <c r="G7" s="109">
        <v>5</v>
      </c>
      <c r="H7" s="109">
        <v>5</v>
      </c>
      <c r="I7" s="109">
        <v>0</v>
      </c>
      <c r="J7" s="109">
        <v>0</v>
      </c>
      <c r="K7" s="209">
        <f t="shared" si="0"/>
        <v>11</v>
      </c>
      <c r="L7" s="215">
        <f t="shared" si="0"/>
        <v>9</v>
      </c>
    </row>
    <row r="8" spans="1:13" x14ac:dyDescent="0.25">
      <c r="A8" s="441" t="s">
        <v>824</v>
      </c>
      <c r="B8" s="442"/>
      <c r="C8" s="216">
        <f>SUM(C4:C7)</f>
        <v>202</v>
      </c>
      <c r="D8" s="216">
        <f>SUM(D4:D7)</f>
        <v>163</v>
      </c>
      <c r="E8" s="216">
        <f>SUM(E4:E7)</f>
        <v>0</v>
      </c>
      <c r="F8" s="216">
        <f>SUM(F4:F7)</f>
        <v>0</v>
      </c>
      <c r="G8" s="216">
        <f>SUM(G4:G7)</f>
        <v>43</v>
      </c>
      <c r="H8" s="216">
        <f t="shared" ref="H8:J8" si="1">SUM(H4:H7)</f>
        <v>32</v>
      </c>
      <c r="I8" s="216">
        <f t="shared" si="1"/>
        <v>0</v>
      </c>
      <c r="J8" s="216">
        <f t="shared" si="1"/>
        <v>0</v>
      </c>
      <c r="K8" s="216">
        <f>+C8+E8+G8+I8</f>
        <v>245</v>
      </c>
      <c r="L8" s="217">
        <f t="shared" si="0"/>
        <v>195</v>
      </c>
    </row>
    <row r="9" spans="1:13" ht="15.75" customHeight="1" x14ac:dyDescent="0.25">
      <c r="A9" s="448" t="s">
        <v>823</v>
      </c>
      <c r="B9" s="109">
        <v>1</v>
      </c>
      <c r="C9" s="109">
        <v>158</v>
      </c>
      <c r="D9" s="109">
        <v>152</v>
      </c>
      <c r="E9" s="109">
        <v>1</v>
      </c>
      <c r="F9" s="109"/>
      <c r="G9" s="109">
        <v>11</v>
      </c>
      <c r="H9" s="109">
        <v>9</v>
      </c>
      <c r="I9" s="109"/>
      <c r="J9" s="109"/>
      <c r="K9" s="209">
        <f t="shared" si="0"/>
        <v>170</v>
      </c>
      <c r="L9" s="215">
        <f t="shared" si="0"/>
        <v>161</v>
      </c>
    </row>
    <row r="10" spans="1:13" x14ac:dyDescent="0.25">
      <c r="A10" s="446"/>
      <c r="B10" s="109">
        <v>2</v>
      </c>
      <c r="C10" s="109">
        <v>89</v>
      </c>
      <c r="D10" s="109">
        <v>76</v>
      </c>
      <c r="E10" s="109"/>
      <c r="F10" s="109"/>
      <c r="G10" s="230">
        <v>37</v>
      </c>
      <c r="H10" s="230">
        <v>33</v>
      </c>
      <c r="I10" s="230">
        <v>3</v>
      </c>
      <c r="J10" s="230">
        <v>2</v>
      </c>
      <c r="K10" s="209">
        <f t="shared" si="0"/>
        <v>129</v>
      </c>
      <c r="L10" s="215">
        <f t="shared" si="0"/>
        <v>111</v>
      </c>
    </row>
    <row r="11" spans="1:13" x14ac:dyDescent="0.25">
      <c r="A11" s="446"/>
      <c r="B11" s="109" t="s">
        <v>3</v>
      </c>
      <c r="C11" s="109"/>
      <c r="D11" s="109"/>
      <c r="E11" s="109"/>
      <c r="F11" s="109"/>
      <c r="G11" s="109"/>
      <c r="H11" s="109"/>
      <c r="I11" s="109"/>
      <c r="J11" s="109"/>
      <c r="K11" s="209">
        <f t="shared" si="0"/>
        <v>0</v>
      </c>
      <c r="L11" s="215">
        <f t="shared" si="0"/>
        <v>0</v>
      </c>
    </row>
    <row r="12" spans="1:13" x14ac:dyDescent="0.25">
      <c r="A12" s="447"/>
      <c r="B12" s="109">
        <v>3</v>
      </c>
      <c r="C12" s="109">
        <v>5</v>
      </c>
      <c r="D12" s="109">
        <v>3</v>
      </c>
      <c r="E12" s="109"/>
      <c r="F12" s="109"/>
      <c r="G12" s="109">
        <v>2</v>
      </c>
      <c r="H12" s="109">
        <v>1</v>
      </c>
      <c r="I12" s="109">
        <v>2</v>
      </c>
      <c r="J12" s="109"/>
      <c r="K12" s="209">
        <f t="shared" si="0"/>
        <v>9</v>
      </c>
      <c r="L12" s="215">
        <f t="shared" si="0"/>
        <v>4</v>
      </c>
    </row>
    <row r="13" spans="1:13" x14ac:dyDescent="0.25">
      <c r="A13" s="441" t="s">
        <v>825</v>
      </c>
      <c r="B13" s="442"/>
      <c r="C13" s="216">
        <f>SUM(C9:C12)</f>
        <v>252</v>
      </c>
      <c r="D13" s="216">
        <f>SUM(D9:D12)</f>
        <v>231</v>
      </c>
      <c r="E13" s="216">
        <f>SUM(E9:E12)</f>
        <v>1</v>
      </c>
      <c r="F13" s="216">
        <f>SUM(F9:F12)</f>
        <v>0</v>
      </c>
      <c r="G13" s="216">
        <f t="shared" ref="G13:J13" si="2">SUM(G9:G12)</f>
        <v>50</v>
      </c>
      <c r="H13" s="216">
        <f t="shared" si="2"/>
        <v>43</v>
      </c>
      <c r="I13" s="216">
        <f t="shared" si="2"/>
        <v>5</v>
      </c>
      <c r="J13" s="216">
        <f t="shared" si="2"/>
        <v>2</v>
      </c>
      <c r="K13" s="216">
        <f t="shared" si="0"/>
        <v>308</v>
      </c>
      <c r="L13" s="217">
        <f t="shared" si="0"/>
        <v>276</v>
      </c>
    </row>
    <row r="14" spans="1:13" x14ac:dyDescent="0.25">
      <c r="A14" s="448" t="s">
        <v>820</v>
      </c>
      <c r="B14" s="109">
        <v>1</v>
      </c>
      <c r="C14" s="109">
        <v>177</v>
      </c>
      <c r="D14" s="109">
        <v>168</v>
      </c>
      <c r="E14" s="109"/>
      <c r="F14" s="109"/>
      <c r="G14" s="109">
        <v>84</v>
      </c>
      <c r="H14" s="109">
        <v>82</v>
      </c>
      <c r="I14" s="109"/>
      <c r="J14" s="109"/>
      <c r="K14" s="209">
        <f t="shared" si="0"/>
        <v>261</v>
      </c>
      <c r="L14" s="215">
        <f t="shared" si="0"/>
        <v>250</v>
      </c>
    </row>
    <row r="15" spans="1:13" x14ac:dyDescent="0.25">
      <c r="A15" s="446"/>
      <c r="B15" s="109">
        <v>2</v>
      </c>
      <c r="C15" s="109">
        <v>167</v>
      </c>
      <c r="D15" s="109">
        <v>158</v>
      </c>
      <c r="E15" s="109"/>
      <c r="F15" s="109"/>
      <c r="G15" s="109">
        <v>64</v>
      </c>
      <c r="H15" s="109">
        <v>63</v>
      </c>
      <c r="I15" s="109"/>
      <c r="J15" s="109"/>
      <c r="K15" s="209">
        <f>+C15+E15+G15+I15</f>
        <v>231</v>
      </c>
      <c r="L15" s="215">
        <f t="shared" si="0"/>
        <v>221</v>
      </c>
    </row>
    <row r="16" spans="1:13" x14ac:dyDescent="0.25">
      <c r="A16" s="446"/>
      <c r="B16" s="109" t="s">
        <v>3</v>
      </c>
      <c r="C16" s="109"/>
      <c r="D16" s="109"/>
      <c r="E16" s="109"/>
      <c r="F16" s="109"/>
      <c r="G16" s="109"/>
      <c r="H16" s="109"/>
      <c r="I16" s="109"/>
      <c r="J16" s="109"/>
      <c r="K16" s="209">
        <f t="shared" si="0"/>
        <v>0</v>
      </c>
      <c r="L16" s="215">
        <f t="shared" si="0"/>
        <v>0</v>
      </c>
    </row>
    <row r="17" spans="1:12" x14ac:dyDescent="0.25">
      <c r="A17" s="447"/>
      <c r="B17" s="109">
        <v>3</v>
      </c>
      <c r="C17" s="109">
        <v>2</v>
      </c>
      <c r="D17" s="109">
        <v>2</v>
      </c>
      <c r="E17" s="109"/>
      <c r="F17" s="109"/>
      <c r="G17" s="109">
        <v>1</v>
      </c>
      <c r="H17" s="109">
        <v>1</v>
      </c>
      <c r="I17" s="109"/>
      <c r="J17" s="109"/>
      <c r="K17" s="209">
        <f t="shared" si="0"/>
        <v>3</v>
      </c>
      <c r="L17" s="215">
        <f t="shared" si="0"/>
        <v>3</v>
      </c>
    </row>
    <row r="18" spans="1:12" x14ac:dyDescent="0.25">
      <c r="A18" s="441" t="s">
        <v>826</v>
      </c>
      <c r="B18" s="442"/>
      <c r="C18" s="216">
        <f>SUM(C14:C17)</f>
        <v>346</v>
      </c>
      <c r="D18" s="216">
        <f>SUM(D14:D17)</f>
        <v>328</v>
      </c>
      <c r="E18" s="216">
        <f>SUM(E14:E17)</f>
        <v>0</v>
      </c>
      <c r="F18" s="216">
        <f>SUM(F14:F17)</f>
        <v>0</v>
      </c>
      <c r="G18" s="216">
        <f t="shared" ref="G18:I18" si="3">SUM(G14:G17)</f>
        <v>149</v>
      </c>
      <c r="H18" s="216">
        <f t="shared" si="3"/>
        <v>146</v>
      </c>
      <c r="I18" s="216">
        <f t="shared" si="3"/>
        <v>0</v>
      </c>
      <c r="J18" s="216">
        <f>SUM(J14:J17)</f>
        <v>0</v>
      </c>
      <c r="K18" s="216">
        <f t="shared" si="0"/>
        <v>495</v>
      </c>
      <c r="L18" s="217">
        <f t="shared" si="0"/>
        <v>474</v>
      </c>
    </row>
    <row r="19" spans="1:12" ht="15.75" customHeight="1" x14ac:dyDescent="0.25">
      <c r="A19" s="448" t="s">
        <v>821</v>
      </c>
      <c r="B19" s="109">
        <v>1</v>
      </c>
      <c r="C19" s="109">
        <v>108</v>
      </c>
      <c r="D19" s="109">
        <v>69</v>
      </c>
      <c r="E19" s="109">
        <v>0</v>
      </c>
      <c r="F19" s="109">
        <v>0</v>
      </c>
      <c r="G19" s="109">
        <v>19</v>
      </c>
      <c r="H19" s="109">
        <v>13</v>
      </c>
      <c r="I19" s="109">
        <v>0</v>
      </c>
      <c r="J19" s="109">
        <v>0</v>
      </c>
      <c r="K19" s="209">
        <f t="shared" si="0"/>
        <v>127</v>
      </c>
      <c r="L19" s="215">
        <f t="shared" si="0"/>
        <v>82</v>
      </c>
    </row>
    <row r="20" spans="1:12" x14ac:dyDescent="0.25">
      <c r="A20" s="446"/>
      <c r="B20" s="109">
        <v>2</v>
      </c>
      <c r="C20" s="109">
        <v>121</v>
      </c>
      <c r="D20" s="109">
        <v>82</v>
      </c>
      <c r="E20" s="109">
        <v>1</v>
      </c>
      <c r="F20" s="109">
        <v>0</v>
      </c>
      <c r="G20" s="109">
        <v>39</v>
      </c>
      <c r="H20" s="109">
        <v>23</v>
      </c>
      <c r="I20" s="109">
        <v>1</v>
      </c>
      <c r="J20" s="109">
        <v>0</v>
      </c>
      <c r="K20" s="209">
        <f t="shared" si="0"/>
        <v>162</v>
      </c>
      <c r="L20" s="215">
        <f t="shared" si="0"/>
        <v>105</v>
      </c>
    </row>
    <row r="21" spans="1:12" x14ac:dyDescent="0.25">
      <c r="A21" s="446"/>
      <c r="B21" s="109" t="s">
        <v>3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209">
        <f t="shared" si="0"/>
        <v>0</v>
      </c>
      <c r="L21" s="215">
        <f t="shared" si="0"/>
        <v>0</v>
      </c>
    </row>
    <row r="22" spans="1:12" x14ac:dyDescent="0.25">
      <c r="A22" s="447"/>
      <c r="B22" s="109">
        <v>3</v>
      </c>
      <c r="C22" s="109">
        <v>5</v>
      </c>
      <c r="D22" s="109">
        <v>2</v>
      </c>
      <c r="E22" s="109">
        <v>0</v>
      </c>
      <c r="F22" s="109">
        <v>0</v>
      </c>
      <c r="G22" s="109">
        <v>16</v>
      </c>
      <c r="H22" s="109">
        <v>8</v>
      </c>
      <c r="I22" s="109">
        <v>0</v>
      </c>
      <c r="J22" s="109">
        <v>0</v>
      </c>
      <c r="K22" s="209">
        <f t="shared" si="0"/>
        <v>21</v>
      </c>
      <c r="L22" s="215">
        <f t="shared" si="0"/>
        <v>10</v>
      </c>
    </row>
    <row r="23" spans="1:12" x14ac:dyDescent="0.25">
      <c r="A23" s="441" t="s">
        <v>827</v>
      </c>
      <c r="B23" s="442"/>
      <c r="C23" s="216">
        <f>SUM(C19:C22)</f>
        <v>234</v>
      </c>
      <c r="D23" s="216">
        <f>SUM(D19:D22)</f>
        <v>153</v>
      </c>
      <c r="E23" s="216">
        <f>SUM(E19:E22)</f>
        <v>1</v>
      </c>
      <c r="F23" s="216">
        <f>SUM(F19:F22)</f>
        <v>0</v>
      </c>
      <c r="G23" s="216">
        <f t="shared" ref="G23:J23" si="4">SUM(G19:G22)</f>
        <v>74</v>
      </c>
      <c r="H23" s="216">
        <f t="shared" si="4"/>
        <v>44</v>
      </c>
      <c r="I23" s="216">
        <f t="shared" si="4"/>
        <v>1</v>
      </c>
      <c r="J23" s="216">
        <f t="shared" si="4"/>
        <v>0</v>
      </c>
      <c r="K23" s="216">
        <f t="shared" si="0"/>
        <v>310</v>
      </c>
      <c r="L23" s="217">
        <f t="shared" si="0"/>
        <v>197</v>
      </c>
    </row>
    <row r="24" spans="1:12" x14ac:dyDescent="0.25">
      <c r="A24" s="448" t="s">
        <v>822</v>
      </c>
      <c r="B24" s="109">
        <v>1</v>
      </c>
      <c r="C24" s="109">
        <v>6</v>
      </c>
      <c r="D24" s="109">
        <v>3</v>
      </c>
      <c r="E24" s="109">
        <v>4</v>
      </c>
      <c r="F24" s="109"/>
      <c r="G24" s="109">
        <v>5</v>
      </c>
      <c r="H24" s="109">
        <v>5</v>
      </c>
      <c r="I24" s="109">
        <v>2</v>
      </c>
      <c r="J24" s="109">
        <v>2</v>
      </c>
      <c r="K24" s="209">
        <f t="shared" si="0"/>
        <v>17</v>
      </c>
      <c r="L24" s="215">
        <f t="shared" si="0"/>
        <v>10</v>
      </c>
    </row>
    <row r="25" spans="1:12" x14ac:dyDescent="0.25">
      <c r="A25" s="446"/>
      <c r="B25" s="109">
        <v>2</v>
      </c>
      <c r="C25" s="109">
        <v>12</v>
      </c>
      <c r="D25" s="109">
        <v>3</v>
      </c>
      <c r="E25" s="109">
        <v>1</v>
      </c>
      <c r="F25" s="109"/>
      <c r="G25" s="109">
        <v>6</v>
      </c>
      <c r="H25" s="109">
        <v>3</v>
      </c>
      <c r="I25" s="109">
        <v>1</v>
      </c>
      <c r="J25" s="109">
        <v>1</v>
      </c>
      <c r="K25" s="209">
        <f t="shared" si="0"/>
        <v>20</v>
      </c>
      <c r="L25" s="215">
        <f t="shared" si="0"/>
        <v>7</v>
      </c>
    </row>
    <row r="26" spans="1:12" x14ac:dyDescent="0.25">
      <c r="A26" s="446"/>
      <c r="B26" s="109" t="s">
        <v>3</v>
      </c>
      <c r="C26" s="109"/>
      <c r="D26" s="109"/>
      <c r="E26" s="109"/>
      <c r="F26" s="109"/>
      <c r="G26" s="109"/>
      <c r="H26" s="109"/>
      <c r="I26" s="109"/>
      <c r="J26" s="109"/>
      <c r="K26" s="209">
        <f t="shared" si="0"/>
        <v>0</v>
      </c>
      <c r="L26" s="215">
        <f t="shared" si="0"/>
        <v>0</v>
      </c>
    </row>
    <row r="27" spans="1:12" x14ac:dyDescent="0.25">
      <c r="A27" s="447"/>
      <c r="B27" s="109">
        <v>3</v>
      </c>
      <c r="C27" s="109">
        <v>2</v>
      </c>
      <c r="D27" s="109">
        <v>2</v>
      </c>
      <c r="E27" s="109">
        <v>1</v>
      </c>
      <c r="F27" s="109"/>
      <c r="G27" s="109"/>
      <c r="H27" s="109"/>
      <c r="I27" s="109"/>
      <c r="J27" s="109"/>
      <c r="K27" s="209">
        <f t="shared" si="0"/>
        <v>3</v>
      </c>
      <c r="L27" s="215">
        <f t="shared" si="0"/>
        <v>2</v>
      </c>
    </row>
    <row r="28" spans="1:12" ht="16.5" thickBot="1" x14ac:dyDescent="0.3">
      <c r="A28" s="441" t="s">
        <v>828</v>
      </c>
      <c r="B28" s="442"/>
      <c r="C28" s="216">
        <f>SUM(C24:C27)</f>
        <v>20</v>
      </c>
      <c r="D28" s="216">
        <f>SUM(D24:D27)</f>
        <v>8</v>
      </c>
      <c r="E28" s="216">
        <f>SUM(E24:E27)</f>
        <v>6</v>
      </c>
      <c r="F28" s="216">
        <f>SUM(F24:F27)</f>
        <v>0</v>
      </c>
      <c r="G28" s="216">
        <f t="shared" ref="G28:J28" si="5">SUM(G24:G27)</f>
        <v>11</v>
      </c>
      <c r="H28" s="216">
        <f t="shared" si="5"/>
        <v>8</v>
      </c>
      <c r="I28" s="216">
        <f t="shared" si="5"/>
        <v>3</v>
      </c>
      <c r="J28" s="216">
        <f t="shared" si="5"/>
        <v>3</v>
      </c>
      <c r="K28" s="216">
        <f t="shared" si="0"/>
        <v>40</v>
      </c>
      <c r="L28" s="217">
        <f t="shared" si="0"/>
        <v>19</v>
      </c>
    </row>
    <row r="29" spans="1:12" ht="16.5" hidden="1" thickBot="1" x14ac:dyDescent="0.3">
      <c r="A29" s="207" t="s">
        <v>127</v>
      </c>
      <c r="B29" s="109">
        <v>1</v>
      </c>
      <c r="C29" s="109"/>
      <c r="D29" s="109"/>
      <c r="E29" s="109"/>
      <c r="F29" s="109"/>
      <c r="G29" s="109"/>
      <c r="H29" s="109"/>
      <c r="I29" s="109"/>
      <c r="J29" s="109"/>
      <c r="K29" s="209">
        <f t="shared" si="0"/>
        <v>0</v>
      </c>
      <c r="L29" s="215">
        <f t="shared" si="0"/>
        <v>0</v>
      </c>
    </row>
    <row r="30" spans="1:12" ht="16.5" hidden="1" thickBot="1" x14ac:dyDescent="0.3">
      <c r="A30" s="207"/>
      <c r="B30" s="109">
        <v>2</v>
      </c>
      <c r="C30" s="109"/>
      <c r="D30" s="109"/>
      <c r="E30" s="109"/>
      <c r="F30" s="109"/>
      <c r="G30" s="109"/>
      <c r="H30" s="109"/>
      <c r="I30" s="109"/>
      <c r="J30" s="109"/>
      <c r="K30" s="209">
        <f t="shared" si="0"/>
        <v>0</v>
      </c>
      <c r="L30" s="215">
        <f t="shared" si="0"/>
        <v>0</v>
      </c>
    </row>
    <row r="31" spans="1:12" ht="16.5" hidden="1" thickBot="1" x14ac:dyDescent="0.3">
      <c r="A31" s="207"/>
      <c r="B31" s="109" t="s">
        <v>3</v>
      </c>
      <c r="C31" s="109"/>
      <c r="D31" s="109"/>
      <c r="E31" s="109"/>
      <c r="F31" s="109"/>
      <c r="G31" s="109"/>
      <c r="H31" s="109"/>
      <c r="I31" s="109"/>
      <c r="J31" s="109"/>
      <c r="K31" s="209">
        <f t="shared" si="0"/>
        <v>0</v>
      </c>
      <c r="L31" s="215">
        <f t="shared" si="0"/>
        <v>0</v>
      </c>
    </row>
    <row r="32" spans="1:12" ht="16.5" hidden="1" thickBot="1" x14ac:dyDescent="0.3">
      <c r="A32" s="207"/>
      <c r="B32" s="109">
        <v>3</v>
      </c>
      <c r="C32" s="109"/>
      <c r="D32" s="109"/>
      <c r="E32" s="109"/>
      <c r="F32" s="109"/>
      <c r="G32" s="109"/>
      <c r="H32" s="109"/>
      <c r="I32" s="109"/>
      <c r="J32" s="109"/>
      <c r="K32" s="209">
        <f t="shared" si="0"/>
        <v>0</v>
      </c>
      <c r="L32" s="215">
        <f t="shared" si="0"/>
        <v>0</v>
      </c>
    </row>
    <row r="33" spans="1:12" ht="16.5" hidden="1" thickBot="1" x14ac:dyDescent="0.3">
      <c r="A33" s="443" t="s">
        <v>131</v>
      </c>
      <c r="B33" s="444"/>
      <c r="C33" s="218">
        <f t="shared" ref="C33:J33" si="6">SUM(C29:C32)</f>
        <v>0</v>
      </c>
      <c r="D33" s="218">
        <f t="shared" si="6"/>
        <v>0</v>
      </c>
      <c r="E33" s="218">
        <f t="shared" si="6"/>
        <v>0</v>
      </c>
      <c r="F33" s="218">
        <f t="shared" si="6"/>
        <v>0</v>
      </c>
      <c r="G33" s="218">
        <f t="shared" si="6"/>
        <v>0</v>
      </c>
      <c r="H33" s="218">
        <f t="shared" si="6"/>
        <v>0</v>
      </c>
      <c r="I33" s="218">
        <f t="shared" si="6"/>
        <v>0</v>
      </c>
      <c r="J33" s="218">
        <f t="shared" si="6"/>
        <v>0</v>
      </c>
      <c r="K33" s="218">
        <f t="shared" si="0"/>
        <v>0</v>
      </c>
      <c r="L33" s="219">
        <f t="shared" si="0"/>
        <v>0</v>
      </c>
    </row>
    <row r="34" spans="1:12" x14ac:dyDescent="0.25">
      <c r="A34" s="461" t="s">
        <v>132</v>
      </c>
      <c r="B34" s="208">
        <v>1</v>
      </c>
      <c r="C34" s="208">
        <f>+C4+C9+C14+C19+C24+C29</f>
        <v>560</v>
      </c>
      <c r="D34" s="208">
        <f t="shared" ref="C34:J38" si="7">+D4+D9+D14+D19+D24+D29</f>
        <v>482</v>
      </c>
      <c r="E34" s="208">
        <f t="shared" si="7"/>
        <v>5</v>
      </c>
      <c r="F34" s="208">
        <f t="shared" si="7"/>
        <v>0</v>
      </c>
      <c r="G34" s="208">
        <f t="shared" si="7"/>
        <v>152</v>
      </c>
      <c r="H34" s="208">
        <f t="shared" si="7"/>
        <v>134</v>
      </c>
      <c r="I34" s="208">
        <f t="shared" si="7"/>
        <v>2</v>
      </c>
      <c r="J34" s="208">
        <f>+J4+J9+J14+J19+J24+J29</f>
        <v>2</v>
      </c>
      <c r="K34" s="208">
        <f>+C34+E34+G34+I34</f>
        <v>719</v>
      </c>
      <c r="L34" s="220">
        <f t="shared" si="0"/>
        <v>618</v>
      </c>
    </row>
    <row r="35" spans="1:12" x14ac:dyDescent="0.25">
      <c r="A35" s="462"/>
      <c r="B35" s="209">
        <v>2</v>
      </c>
      <c r="C35" s="209">
        <f>+C5+C10+C15+C20+C25+C30</f>
        <v>474</v>
      </c>
      <c r="D35" s="209">
        <f t="shared" si="7"/>
        <v>388</v>
      </c>
      <c r="E35" s="209">
        <f>+E5+E10+E15+E20+E25+E30</f>
        <v>2</v>
      </c>
      <c r="F35" s="209">
        <f t="shared" si="7"/>
        <v>0</v>
      </c>
      <c r="G35" s="209">
        <f>+G5+G10+G15+G20+G25+G30</f>
        <v>151</v>
      </c>
      <c r="H35" s="209">
        <f t="shared" si="7"/>
        <v>124</v>
      </c>
      <c r="I35" s="209">
        <f>+I5+I10+I15+I20+I25+I30</f>
        <v>5</v>
      </c>
      <c r="J35" s="209">
        <f t="shared" si="7"/>
        <v>3</v>
      </c>
      <c r="K35" s="209">
        <f>+C35+E35+G35+I35</f>
        <v>632</v>
      </c>
      <c r="L35" s="215">
        <f t="shared" si="0"/>
        <v>515</v>
      </c>
    </row>
    <row r="36" spans="1:12" x14ac:dyDescent="0.25">
      <c r="A36" s="462"/>
      <c r="B36" s="209" t="s">
        <v>3</v>
      </c>
      <c r="C36" s="209">
        <f t="shared" si="7"/>
        <v>0</v>
      </c>
      <c r="D36" s="209">
        <f t="shared" si="7"/>
        <v>0</v>
      </c>
      <c r="E36" s="209">
        <f t="shared" si="7"/>
        <v>0</v>
      </c>
      <c r="F36" s="209">
        <f t="shared" si="7"/>
        <v>0</v>
      </c>
      <c r="G36" s="209">
        <f t="shared" si="7"/>
        <v>0</v>
      </c>
      <c r="H36" s="209">
        <f t="shared" si="7"/>
        <v>0</v>
      </c>
      <c r="I36" s="209">
        <f t="shared" si="7"/>
        <v>0</v>
      </c>
      <c r="J36" s="209">
        <f t="shared" si="7"/>
        <v>0</v>
      </c>
      <c r="K36" s="209">
        <f t="shared" si="0"/>
        <v>0</v>
      </c>
      <c r="L36" s="215">
        <f t="shared" si="0"/>
        <v>0</v>
      </c>
    </row>
    <row r="37" spans="1:12" ht="16.5" thickBot="1" x14ac:dyDescent="0.3">
      <c r="A37" s="463"/>
      <c r="B37" s="218">
        <v>3</v>
      </c>
      <c r="C37" s="218">
        <f t="shared" si="7"/>
        <v>20</v>
      </c>
      <c r="D37" s="218">
        <f t="shared" si="7"/>
        <v>13</v>
      </c>
      <c r="E37" s="218">
        <f t="shared" si="7"/>
        <v>1</v>
      </c>
      <c r="F37" s="218">
        <f>+F7+F12+F17+F22+F27+F32</f>
        <v>0</v>
      </c>
      <c r="G37" s="218">
        <f t="shared" si="7"/>
        <v>24</v>
      </c>
      <c r="H37" s="218">
        <f t="shared" si="7"/>
        <v>15</v>
      </c>
      <c r="I37" s="218">
        <f t="shared" si="7"/>
        <v>2</v>
      </c>
      <c r="J37" s="218">
        <f>+J7+J12+J17+J22+J27+J32</f>
        <v>0</v>
      </c>
      <c r="K37" s="218">
        <f t="shared" si="0"/>
        <v>47</v>
      </c>
      <c r="L37" s="219">
        <f t="shared" si="0"/>
        <v>28</v>
      </c>
    </row>
    <row r="38" spans="1:12" ht="16.5" thickBot="1" x14ac:dyDescent="0.3">
      <c r="A38" s="436" t="s">
        <v>130</v>
      </c>
      <c r="B38" s="437"/>
      <c r="C38" s="224">
        <f t="shared" si="7"/>
        <v>1054</v>
      </c>
      <c r="D38" s="224">
        <f t="shared" si="7"/>
        <v>883</v>
      </c>
      <c r="E38" s="224">
        <f t="shared" si="7"/>
        <v>8</v>
      </c>
      <c r="F38" s="224">
        <f t="shared" si="7"/>
        <v>0</v>
      </c>
      <c r="G38" s="224">
        <f t="shared" si="7"/>
        <v>327</v>
      </c>
      <c r="H38" s="224">
        <f t="shared" si="7"/>
        <v>273</v>
      </c>
      <c r="I38" s="224">
        <f t="shared" si="7"/>
        <v>9</v>
      </c>
      <c r="J38" s="224">
        <f t="shared" si="7"/>
        <v>5</v>
      </c>
      <c r="K38" s="224">
        <f>+C38+E38+G38+I38</f>
        <v>1398</v>
      </c>
      <c r="L38" s="225">
        <f t="shared" ref="L38" si="8">+D38+F38+H38+J38</f>
        <v>1161</v>
      </c>
    </row>
    <row r="39" spans="1:12" x14ac:dyDescent="0.25">
      <c r="A39" s="229" t="s">
        <v>33</v>
      </c>
      <c r="B39" s="229"/>
      <c r="C39" s="229"/>
      <c r="D39" s="229"/>
      <c r="E39" s="229"/>
      <c r="F39" s="211"/>
      <c r="G39" s="211"/>
      <c r="H39" s="211"/>
      <c r="I39" s="211"/>
      <c r="J39" s="211"/>
      <c r="K39" s="211"/>
      <c r="L39" s="211"/>
    </row>
  </sheetData>
  <mergeCells count="19">
    <mergeCell ref="A38:B38"/>
    <mergeCell ref="A8:B8"/>
    <mergeCell ref="A13:B13"/>
    <mergeCell ref="A18:B18"/>
    <mergeCell ref="A23:B23"/>
    <mergeCell ref="A28:B28"/>
    <mergeCell ref="A33:B33"/>
    <mergeCell ref="A34:A37"/>
    <mergeCell ref="A1:L1"/>
    <mergeCell ref="C2:F2"/>
    <mergeCell ref="G2:J2"/>
    <mergeCell ref="K2:L2"/>
    <mergeCell ref="A2:A3"/>
    <mergeCell ref="B2:B3"/>
    <mergeCell ref="A4:A7"/>
    <mergeCell ref="A9:A12"/>
    <mergeCell ref="A14:A17"/>
    <mergeCell ref="A19:A22"/>
    <mergeCell ref="A24:A2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topLeftCell="A22" zoomScale="120" zoomScaleNormal="100" zoomScaleSheetLayoutView="120" workbookViewId="0">
      <selection activeCell="F25" sqref="F25"/>
    </sheetView>
  </sheetViews>
  <sheetFormatPr defaultRowHeight="15.75" x14ac:dyDescent="0.25"/>
  <cols>
    <col min="1" max="1" width="17.875" customWidth="1"/>
    <col min="2" max="2" width="8.5" customWidth="1"/>
    <col min="3" max="3" width="7.75" customWidth="1"/>
    <col min="4" max="4" width="6.375" customWidth="1"/>
    <col min="5" max="5" width="6.25" customWidth="1"/>
    <col min="6" max="6" width="6" customWidth="1"/>
    <col min="7" max="7" width="7.875" customWidth="1"/>
    <col min="8" max="8" width="7.375" customWidth="1"/>
    <col min="9" max="9" width="7.5" customWidth="1"/>
    <col min="10" max="10" width="7.75" customWidth="1"/>
  </cols>
  <sheetData>
    <row r="1" spans="1:11" ht="46.5" customHeight="1" x14ac:dyDescent="0.25">
      <c r="A1" s="467" t="s">
        <v>224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1" ht="16.5" thickBot="1" x14ac:dyDescent="0.3">
      <c r="A2" s="464" t="s">
        <v>30</v>
      </c>
      <c r="B2" s="464"/>
      <c r="C2" s="464"/>
      <c r="D2" s="464"/>
      <c r="E2" s="464"/>
      <c r="F2" s="464"/>
      <c r="G2" s="464"/>
      <c r="H2" s="464"/>
      <c r="I2" s="464"/>
      <c r="J2" s="464"/>
      <c r="K2" s="11"/>
    </row>
    <row r="3" spans="1:11" ht="26.25" thickBot="1" x14ac:dyDescent="0.3">
      <c r="A3" s="235" t="s">
        <v>44</v>
      </c>
      <c r="B3" s="236" t="s">
        <v>35</v>
      </c>
      <c r="C3" s="236" t="s">
        <v>36</v>
      </c>
      <c r="D3" s="237" t="s">
        <v>37</v>
      </c>
      <c r="E3" s="237" t="s">
        <v>38</v>
      </c>
      <c r="F3" s="237" t="s">
        <v>39</v>
      </c>
      <c r="G3" s="238" t="s">
        <v>40</v>
      </c>
      <c r="H3" s="238" t="s">
        <v>41</v>
      </c>
      <c r="I3" s="238" t="s">
        <v>42</v>
      </c>
      <c r="J3" s="239" t="s">
        <v>43</v>
      </c>
    </row>
    <row r="4" spans="1:11" ht="37.5" customHeight="1" x14ac:dyDescent="0.25">
      <c r="A4" s="142" t="s">
        <v>18</v>
      </c>
      <c r="B4" s="206">
        <v>422</v>
      </c>
      <c r="C4" s="206">
        <v>819</v>
      </c>
      <c r="D4" s="206">
        <v>819</v>
      </c>
      <c r="E4" s="206">
        <v>631</v>
      </c>
      <c r="F4" s="206">
        <v>357</v>
      </c>
      <c r="G4" s="249">
        <v>1.9407582938388626</v>
      </c>
      <c r="H4" s="249">
        <v>0.77045177045177049</v>
      </c>
      <c r="I4" s="249">
        <v>0.56576862123613314</v>
      </c>
      <c r="J4" s="249">
        <v>0.84597156398104267</v>
      </c>
    </row>
    <row r="5" spans="1:11" ht="21.75" customHeight="1" x14ac:dyDescent="0.25">
      <c r="A5" s="125" t="s">
        <v>19</v>
      </c>
      <c r="B5" s="109">
        <v>140</v>
      </c>
      <c r="C5" s="109">
        <v>174</v>
      </c>
      <c r="D5" s="109">
        <v>152</v>
      </c>
      <c r="E5" s="109">
        <v>152</v>
      </c>
      <c r="F5" s="109">
        <v>93</v>
      </c>
      <c r="G5" s="250">
        <v>1.2428571428571429</v>
      </c>
      <c r="H5" s="250">
        <v>1</v>
      </c>
      <c r="I5" s="250">
        <v>0.61184210526315785</v>
      </c>
      <c r="J5" s="250">
        <v>0.66428571428571426</v>
      </c>
    </row>
    <row r="6" spans="1:11" ht="26.25" customHeight="1" x14ac:dyDescent="0.25">
      <c r="A6" s="125" t="s">
        <v>20</v>
      </c>
      <c r="B6" s="109">
        <v>170</v>
      </c>
      <c r="C6" s="109">
        <v>313</v>
      </c>
      <c r="D6" s="109">
        <v>263</v>
      </c>
      <c r="E6" s="109">
        <v>200</v>
      </c>
      <c r="F6" s="109">
        <v>129</v>
      </c>
      <c r="G6" s="250">
        <v>1.8411764705882352</v>
      </c>
      <c r="H6" s="250">
        <v>0.76045627376425851</v>
      </c>
      <c r="I6" s="250">
        <v>0.64500000000000002</v>
      </c>
      <c r="J6" s="250">
        <v>0.75882352941176467</v>
      </c>
    </row>
    <row r="7" spans="1:11" x14ac:dyDescent="0.25">
      <c r="A7" s="125" t="s">
        <v>21</v>
      </c>
      <c r="B7" s="109">
        <v>150</v>
      </c>
      <c r="C7" s="109">
        <v>265</v>
      </c>
      <c r="D7" s="109">
        <v>224</v>
      </c>
      <c r="E7" s="109">
        <v>224</v>
      </c>
      <c r="F7" s="109">
        <v>172</v>
      </c>
      <c r="G7" s="250">
        <v>1.7666666666666666</v>
      </c>
      <c r="H7" s="250">
        <v>1</v>
      </c>
      <c r="I7" s="250">
        <v>0.7678571428571429</v>
      </c>
      <c r="J7" s="250">
        <v>1.1466666666666667</v>
      </c>
    </row>
    <row r="8" spans="1:11" ht="27" customHeight="1" x14ac:dyDescent="0.25">
      <c r="A8" s="125" t="s">
        <v>22</v>
      </c>
      <c r="B8" s="109">
        <v>280</v>
      </c>
      <c r="C8" s="109">
        <v>542</v>
      </c>
      <c r="D8" s="109">
        <v>542</v>
      </c>
      <c r="E8" s="109">
        <v>462</v>
      </c>
      <c r="F8" s="109">
        <v>225</v>
      </c>
      <c r="G8" s="250">
        <v>1.9357142857142857</v>
      </c>
      <c r="H8" s="250">
        <v>0.85239852398523985</v>
      </c>
      <c r="I8" s="250">
        <v>0.48701298701298701</v>
      </c>
      <c r="J8" s="250">
        <v>0.8035714285714286</v>
      </c>
    </row>
    <row r="9" spans="1:11" x14ac:dyDescent="0.25">
      <c r="A9" s="251" t="s">
        <v>32</v>
      </c>
      <c r="B9" s="216">
        <v>1162</v>
      </c>
      <c r="C9" s="216">
        <v>2113</v>
      </c>
      <c r="D9" s="216">
        <v>2000</v>
      </c>
      <c r="E9" s="216">
        <v>1669</v>
      </c>
      <c r="F9" s="216">
        <v>976</v>
      </c>
      <c r="G9" s="252">
        <v>1.8184165232358003</v>
      </c>
      <c r="H9" s="252">
        <v>0.83450000000000002</v>
      </c>
      <c r="I9" s="252">
        <v>0.58478130617136015</v>
      </c>
      <c r="J9" s="252">
        <v>0.83993115318416522</v>
      </c>
    </row>
    <row r="10" spans="1:11" x14ac:dyDescent="0.25">
      <c r="A10" s="242"/>
      <c r="B10" s="243"/>
      <c r="C10" s="243"/>
      <c r="D10" s="243"/>
      <c r="E10" s="243"/>
      <c r="F10" s="243"/>
      <c r="G10" s="243"/>
      <c r="H10" s="243"/>
      <c r="I10" s="211"/>
      <c r="J10" s="243"/>
    </row>
    <row r="11" spans="1:11" ht="16.5" thickBot="1" x14ac:dyDescent="0.3">
      <c r="A11" s="465" t="s">
        <v>31</v>
      </c>
      <c r="B11" s="466"/>
      <c r="C11" s="466"/>
      <c r="D11" s="466"/>
      <c r="E11" s="466"/>
      <c r="F11" s="466"/>
      <c r="G11" s="466"/>
      <c r="H11" s="466"/>
      <c r="I11" s="466"/>
      <c r="J11" s="466"/>
    </row>
    <row r="12" spans="1:11" ht="26.25" thickBot="1" x14ac:dyDescent="0.3">
      <c r="A12" s="235" t="s">
        <v>44</v>
      </c>
      <c r="B12" s="236" t="s">
        <v>35</v>
      </c>
      <c r="C12" s="236" t="s">
        <v>36</v>
      </c>
      <c r="D12" s="237" t="s">
        <v>37</v>
      </c>
      <c r="E12" s="237" t="s">
        <v>38</v>
      </c>
      <c r="F12" s="237" t="s">
        <v>39</v>
      </c>
      <c r="G12" s="238" t="s">
        <v>40</v>
      </c>
      <c r="H12" s="238" t="s">
        <v>41</v>
      </c>
      <c r="I12" s="238" t="s">
        <v>42</v>
      </c>
      <c r="J12" s="239" t="s">
        <v>43</v>
      </c>
    </row>
    <row r="13" spans="1:11" ht="39.75" customHeight="1" x14ac:dyDescent="0.25">
      <c r="A13" s="142" t="s">
        <v>18</v>
      </c>
      <c r="B13" s="206">
        <v>175</v>
      </c>
      <c r="C13" s="206">
        <v>179</v>
      </c>
      <c r="D13" s="206">
        <v>179</v>
      </c>
      <c r="E13" s="206">
        <v>170</v>
      </c>
      <c r="F13" s="206">
        <v>108</v>
      </c>
      <c r="G13" s="249">
        <v>1.0228571428571429</v>
      </c>
      <c r="H13" s="249">
        <v>0.94972067039106145</v>
      </c>
      <c r="I13" s="249">
        <v>0.63529411764705879</v>
      </c>
      <c r="J13" s="249">
        <v>0.6171428571428571</v>
      </c>
    </row>
    <row r="14" spans="1:11" x14ac:dyDescent="0.25">
      <c r="A14" s="125" t="s">
        <v>19</v>
      </c>
      <c r="B14" s="109">
        <v>35</v>
      </c>
      <c r="C14" s="109">
        <v>22</v>
      </c>
      <c r="D14" s="109">
        <v>22</v>
      </c>
      <c r="E14" s="109">
        <v>21</v>
      </c>
      <c r="F14" s="109">
        <v>10</v>
      </c>
      <c r="G14" s="250">
        <v>0.62857142857142856</v>
      </c>
      <c r="H14" s="250">
        <v>0.95454545454545459</v>
      </c>
      <c r="I14" s="250">
        <v>0.47619047619047616</v>
      </c>
      <c r="J14" s="250">
        <v>0.2857142857142857</v>
      </c>
    </row>
    <row r="15" spans="1:11" ht="25.5" x14ac:dyDescent="0.25">
      <c r="A15" s="125" t="s">
        <v>20</v>
      </c>
      <c r="B15" s="109">
        <v>115</v>
      </c>
      <c r="C15" s="109">
        <v>127</v>
      </c>
      <c r="D15" s="109">
        <v>94</v>
      </c>
      <c r="E15" s="109">
        <v>94</v>
      </c>
      <c r="F15" s="109">
        <v>68</v>
      </c>
      <c r="G15" s="250">
        <v>1.1043478260869566</v>
      </c>
      <c r="H15" s="250">
        <v>1</v>
      </c>
      <c r="I15" s="250">
        <v>0.72340425531914898</v>
      </c>
      <c r="J15" s="250">
        <v>0.59130434782608698</v>
      </c>
    </row>
    <row r="16" spans="1:11" ht="18" customHeight="1" x14ac:dyDescent="0.25">
      <c r="A16" s="125" t="s">
        <v>21</v>
      </c>
      <c r="B16" s="109">
        <v>50</v>
      </c>
      <c r="C16" s="109">
        <v>58</v>
      </c>
      <c r="D16" s="109">
        <v>51</v>
      </c>
      <c r="E16" s="109">
        <v>51</v>
      </c>
      <c r="F16" s="109">
        <v>43</v>
      </c>
      <c r="G16" s="250">
        <v>1.1599999999999999</v>
      </c>
      <c r="H16" s="250">
        <v>1</v>
      </c>
      <c r="I16" s="250">
        <v>0.84313725490196079</v>
      </c>
      <c r="J16" s="250">
        <v>0.86</v>
      </c>
    </row>
    <row r="17" spans="1:10" ht="27" customHeight="1" x14ac:dyDescent="0.25">
      <c r="A17" s="125" t="s">
        <v>22</v>
      </c>
      <c r="B17" s="109">
        <v>106</v>
      </c>
      <c r="C17" s="109">
        <v>85</v>
      </c>
      <c r="D17" s="109">
        <v>85</v>
      </c>
      <c r="E17" s="109">
        <v>79</v>
      </c>
      <c r="F17" s="109">
        <v>39</v>
      </c>
      <c r="G17" s="250">
        <v>0.80188679245283023</v>
      </c>
      <c r="H17" s="250">
        <v>0.92941176470588238</v>
      </c>
      <c r="I17" s="250">
        <v>0.49367088607594939</v>
      </c>
      <c r="J17" s="250">
        <v>0.36792452830188677</v>
      </c>
    </row>
    <row r="18" spans="1:10" ht="17.25" customHeight="1" x14ac:dyDescent="0.25">
      <c r="A18" s="251" t="s">
        <v>32</v>
      </c>
      <c r="B18" s="216">
        <v>481</v>
      </c>
      <c r="C18" s="216">
        <v>471</v>
      </c>
      <c r="D18" s="216">
        <v>431</v>
      </c>
      <c r="E18" s="216">
        <v>415</v>
      </c>
      <c r="F18" s="216">
        <v>268</v>
      </c>
      <c r="G18" s="252">
        <v>0.97920997920997921</v>
      </c>
      <c r="H18" s="252">
        <v>0.96287703016241299</v>
      </c>
      <c r="I18" s="252">
        <v>0.64578313253012043</v>
      </c>
      <c r="J18" s="252">
        <v>0.5571725571725572</v>
      </c>
    </row>
    <row r="19" spans="1:10" x14ac:dyDescent="0.25">
      <c r="A19" s="211"/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0" ht="16.5" thickBot="1" x14ac:dyDescent="0.3">
      <c r="A20" s="244" t="s">
        <v>830</v>
      </c>
      <c r="B20" s="245"/>
      <c r="C20" s="245"/>
      <c r="D20" s="245"/>
      <c r="E20" s="245"/>
      <c r="F20" s="211"/>
      <c r="G20" s="211"/>
      <c r="H20" s="211"/>
      <c r="I20" s="211"/>
      <c r="J20" s="211"/>
    </row>
    <row r="21" spans="1:10" ht="78" thickBot="1" x14ac:dyDescent="0.3">
      <c r="A21" s="246" t="s">
        <v>44</v>
      </c>
      <c r="B21" s="247" t="s">
        <v>36</v>
      </c>
      <c r="C21" s="227" t="s">
        <v>37</v>
      </c>
      <c r="D21" s="227" t="s">
        <v>38</v>
      </c>
      <c r="E21" s="227" t="s">
        <v>39</v>
      </c>
      <c r="F21" s="247" t="s">
        <v>112</v>
      </c>
      <c r="G21" s="247" t="s">
        <v>113</v>
      </c>
      <c r="H21" s="247" t="s">
        <v>114</v>
      </c>
      <c r="I21" s="248" t="s">
        <v>115</v>
      </c>
      <c r="J21" s="211"/>
    </row>
    <row r="22" spans="1:10" ht="39" customHeight="1" x14ac:dyDescent="0.25">
      <c r="A22" s="142" t="s">
        <v>18</v>
      </c>
      <c r="B22" s="93">
        <v>7</v>
      </c>
      <c r="C22" s="93">
        <v>7</v>
      </c>
      <c r="D22" s="93">
        <v>7</v>
      </c>
      <c r="E22" s="93">
        <v>7</v>
      </c>
      <c r="F22" s="240">
        <v>0.70140280561122248</v>
      </c>
      <c r="G22" s="240">
        <v>0.70140280561122248</v>
      </c>
      <c r="H22" s="240">
        <v>0.87390761548064921</v>
      </c>
      <c r="I22" s="240">
        <v>1.5053763440860215</v>
      </c>
      <c r="J22" s="211"/>
    </row>
    <row r="23" spans="1:10" x14ac:dyDescent="0.25">
      <c r="A23" s="125" t="s">
        <v>19</v>
      </c>
      <c r="B23" s="150">
        <v>10</v>
      </c>
      <c r="C23" s="150">
        <v>5</v>
      </c>
      <c r="D23" s="150">
        <v>5</v>
      </c>
      <c r="E23" s="150">
        <v>5</v>
      </c>
      <c r="F23" s="241">
        <v>5.1020408163265305</v>
      </c>
      <c r="G23" s="241">
        <v>2.8735632183908044</v>
      </c>
      <c r="H23" s="241">
        <v>2.8901734104046244</v>
      </c>
      <c r="I23" s="241">
        <v>4.8543689320388346</v>
      </c>
      <c r="J23" s="211"/>
    </row>
    <row r="24" spans="1:10" ht="25.5" x14ac:dyDescent="0.25">
      <c r="A24" s="125" t="s">
        <v>20</v>
      </c>
      <c r="B24" s="150">
        <v>6</v>
      </c>
      <c r="C24" s="150">
        <v>4</v>
      </c>
      <c r="D24" s="150">
        <v>4</v>
      </c>
      <c r="E24" s="150">
        <v>4</v>
      </c>
      <c r="F24" s="241">
        <v>1.3636363636363635</v>
      </c>
      <c r="G24" s="241">
        <v>1.1204481792717087</v>
      </c>
      <c r="H24" s="241">
        <v>1.3605442176870748</v>
      </c>
      <c r="I24" s="241">
        <v>2.030456852791878</v>
      </c>
      <c r="J24" s="211"/>
    </row>
    <row r="25" spans="1:10" x14ac:dyDescent="0.25">
      <c r="A25" s="125" t="s">
        <v>21</v>
      </c>
      <c r="B25" s="150">
        <v>4</v>
      </c>
      <c r="C25" s="150">
        <v>4</v>
      </c>
      <c r="D25" s="150">
        <v>4</v>
      </c>
      <c r="E25" s="150">
        <v>4</v>
      </c>
      <c r="F25" s="241">
        <v>1.2383900928792571</v>
      </c>
      <c r="G25" s="241">
        <v>1.4545454545454546</v>
      </c>
      <c r="H25" s="241">
        <v>1.4545454545454546</v>
      </c>
      <c r="I25" s="241">
        <v>1.8604651162790697</v>
      </c>
      <c r="J25" s="211"/>
    </row>
    <row r="26" spans="1:10" ht="25.5" x14ac:dyDescent="0.25">
      <c r="A26" s="125" t="s">
        <v>22</v>
      </c>
      <c r="B26" s="150">
        <v>2</v>
      </c>
      <c r="C26" s="150">
        <v>2</v>
      </c>
      <c r="D26" s="150">
        <v>2</v>
      </c>
      <c r="E26" s="150">
        <v>2</v>
      </c>
      <c r="F26" s="241">
        <v>0.31897926634768742</v>
      </c>
      <c r="G26" s="241">
        <v>0.31897926634768742</v>
      </c>
      <c r="H26" s="241">
        <v>0.36968576709796674</v>
      </c>
      <c r="I26" s="241">
        <v>0.75757575757575757</v>
      </c>
      <c r="J26" s="211"/>
    </row>
    <row r="27" spans="1:10" x14ac:dyDescent="0.25">
      <c r="A27" s="251" t="s">
        <v>32</v>
      </c>
      <c r="B27" s="228">
        <v>29</v>
      </c>
      <c r="C27" s="228">
        <v>22</v>
      </c>
      <c r="D27" s="228">
        <v>22</v>
      </c>
      <c r="E27" s="228">
        <v>22</v>
      </c>
      <c r="F27" s="253">
        <v>1.1222910216718265</v>
      </c>
      <c r="G27" s="253">
        <v>0.90497737556561098</v>
      </c>
      <c r="H27" s="253">
        <v>1.0556621880998081</v>
      </c>
      <c r="I27" s="253">
        <v>1.7684887459807075</v>
      </c>
      <c r="J27" s="211"/>
    </row>
    <row r="28" spans="1:10" x14ac:dyDescent="0.25">
      <c r="A28" s="180"/>
      <c r="B28" s="243"/>
      <c r="C28" s="243"/>
      <c r="D28" s="243"/>
      <c r="E28" s="211"/>
      <c r="F28" s="211"/>
      <c r="G28" s="211"/>
      <c r="H28" s="211"/>
      <c r="I28" s="243"/>
      <c r="J28" s="211"/>
    </row>
  </sheetData>
  <mergeCells count="3">
    <mergeCell ref="A2:J2"/>
    <mergeCell ref="A11:J11"/>
    <mergeCell ref="A1:J1"/>
  </mergeCells>
  <phoneticPr fontId="2" type="noConversion"/>
  <pageMargins left="0.75" right="0.75" top="0.17" bottom="0.17" header="0.17" footer="0.17"/>
  <pageSetup paperSize="9" scale="96" orientation="portrait" r:id="rId1"/>
  <headerFooter alignWithMargins="0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A24" zoomScale="120" zoomScaleNormal="100" zoomScaleSheetLayoutView="120" workbookViewId="0">
      <selection activeCell="K22" sqref="K22"/>
    </sheetView>
  </sheetViews>
  <sheetFormatPr defaultRowHeight="15.75" x14ac:dyDescent="0.25"/>
  <cols>
    <col min="1" max="1" width="24.125" customWidth="1"/>
    <col min="2" max="2" width="8.625" customWidth="1"/>
    <col min="3" max="3" width="9" customWidth="1"/>
    <col min="4" max="4" width="8.125" customWidth="1"/>
    <col min="5" max="5" width="8.375" customWidth="1"/>
    <col min="6" max="6" width="7.875" customWidth="1"/>
    <col min="7" max="8" width="8.375" customWidth="1"/>
    <col min="9" max="9" width="7.875" customWidth="1"/>
    <col min="10" max="10" width="8.125" customWidth="1"/>
  </cols>
  <sheetData>
    <row r="1" spans="1:11" x14ac:dyDescent="0.25">
      <c r="A1" s="449" t="s">
        <v>225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1" ht="16.5" thickBot="1" x14ac:dyDescent="0.3">
      <c r="A2" s="464" t="s">
        <v>30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1" ht="26.25" thickBot="1" x14ac:dyDescent="0.3">
      <c r="A3" s="235" t="s">
        <v>44</v>
      </c>
      <c r="B3" s="236" t="s">
        <v>35</v>
      </c>
      <c r="C3" s="236" t="s">
        <v>36</v>
      </c>
      <c r="D3" s="237" t="s">
        <v>37</v>
      </c>
      <c r="E3" s="237" t="s">
        <v>38</v>
      </c>
      <c r="F3" s="237" t="s">
        <v>39</v>
      </c>
      <c r="G3" s="238" t="s">
        <v>40</v>
      </c>
      <c r="H3" s="238" t="s">
        <v>41</v>
      </c>
      <c r="I3" s="238" t="s">
        <v>42</v>
      </c>
      <c r="J3" s="239" t="s">
        <v>43</v>
      </c>
    </row>
    <row r="4" spans="1:11" ht="25.5" x14ac:dyDescent="0.25">
      <c r="A4" s="142" t="s">
        <v>18</v>
      </c>
      <c r="B4" s="206">
        <v>320</v>
      </c>
      <c r="C4" s="206">
        <v>222</v>
      </c>
      <c r="D4" s="206">
        <v>222</v>
      </c>
      <c r="E4" s="206">
        <v>186</v>
      </c>
      <c r="F4" s="206">
        <v>144</v>
      </c>
      <c r="G4" s="249">
        <v>0.69374999999999998</v>
      </c>
      <c r="H4" s="249">
        <v>0.83783783783783783</v>
      </c>
      <c r="I4" s="249">
        <v>0.77419354838709675</v>
      </c>
      <c r="J4" s="249">
        <v>0.45</v>
      </c>
    </row>
    <row r="5" spans="1:11" x14ac:dyDescent="0.25">
      <c r="A5" s="125" t="s">
        <v>19</v>
      </c>
      <c r="B5" s="109">
        <v>130</v>
      </c>
      <c r="C5" s="109">
        <v>88</v>
      </c>
      <c r="D5" s="109">
        <v>78</v>
      </c>
      <c r="E5" s="109">
        <v>78</v>
      </c>
      <c r="F5" s="109">
        <v>63</v>
      </c>
      <c r="G5" s="250">
        <v>0.67692307692307696</v>
      </c>
      <c r="H5" s="250">
        <v>1</v>
      </c>
      <c r="I5" s="250">
        <v>0.80769230769230771</v>
      </c>
      <c r="J5" s="250">
        <v>0.48461538461538461</v>
      </c>
    </row>
    <row r="6" spans="1:11" ht="25.5" x14ac:dyDescent="0.25">
      <c r="A6" s="125" t="s">
        <v>20</v>
      </c>
      <c r="B6" s="109">
        <v>180</v>
      </c>
      <c r="C6" s="109">
        <v>125</v>
      </c>
      <c r="D6" s="109">
        <v>114</v>
      </c>
      <c r="E6" s="109">
        <v>114</v>
      </c>
      <c r="F6" s="109">
        <v>81</v>
      </c>
      <c r="G6" s="250">
        <v>0.69444444444444442</v>
      </c>
      <c r="H6" s="250">
        <v>1</v>
      </c>
      <c r="I6" s="250">
        <v>0.71052631578947367</v>
      </c>
      <c r="J6" s="250">
        <v>0.45</v>
      </c>
    </row>
    <row r="7" spans="1:11" x14ac:dyDescent="0.25">
      <c r="A7" s="125" t="s">
        <v>21</v>
      </c>
      <c r="B7" s="109">
        <v>100</v>
      </c>
      <c r="C7" s="109">
        <v>123</v>
      </c>
      <c r="D7" s="109">
        <v>118</v>
      </c>
      <c r="E7" s="109">
        <v>118</v>
      </c>
      <c r="F7" s="109">
        <v>115</v>
      </c>
      <c r="G7" s="250">
        <v>1.23</v>
      </c>
      <c r="H7" s="250">
        <v>1</v>
      </c>
      <c r="I7" s="250">
        <v>0.97457627118644063</v>
      </c>
      <c r="J7" s="250">
        <v>1.1499999999999999</v>
      </c>
    </row>
    <row r="8" spans="1:11" x14ac:dyDescent="0.25">
      <c r="A8" s="125" t="s">
        <v>22</v>
      </c>
      <c r="B8" s="109">
        <v>75</v>
      </c>
      <c r="C8" s="109">
        <v>37</v>
      </c>
      <c r="D8" s="109">
        <v>37</v>
      </c>
      <c r="E8" s="109">
        <v>37</v>
      </c>
      <c r="F8" s="109">
        <v>28</v>
      </c>
      <c r="G8" s="250">
        <v>0.49333333333333335</v>
      </c>
      <c r="H8" s="250">
        <v>1</v>
      </c>
      <c r="I8" s="250">
        <v>0.7567567567567568</v>
      </c>
      <c r="J8" s="250">
        <v>0.37333333333333335</v>
      </c>
      <c r="K8" s="5"/>
    </row>
    <row r="9" spans="1:11" x14ac:dyDescent="0.25">
      <c r="A9" s="251" t="s">
        <v>32</v>
      </c>
      <c r="B9" s="216">
        <v>805</v>
      </c>
      <c r="C9" s="216">
        <v>595</v>
      </c>
      <c r="D9" s="216">
        <v>569</v>
      </c>
      <c r="E9" s="216">
        <v>533</v>
      </c>
      <c r="F9" s="216">
        <v>431</v>
      </c>
      <c r="G9" s="252">
        <v>0.73913043478260865</v>
      </c>
      <c r="H9" s="252">
        <v>0.93673110720562391</v>
      </c>
      <c r="I9" s="252">
        <v>0.8086303939962477</v>
      </c>
      <c r="J9" s="252">
        <v>0.53540372670807457</v>
      </c>
    </row>
    <row r="10" spans="1:11" x14ac:dyDescent="0.25">
      <c r="A10" s="242"/>
      <c r="B10" s="243"/>
      <c r="C10" s="243"/>
      <c r="D10" s="243"/>
      <c r="E10" s="243"/>
      <c r="F10" s="243"/>
      <c r="G10" s="243"/>
      <c r="H10" s="243"/>
      <c r="I10" s="211"/>
      <c r="J10" s="243"/>
    </row>
    <row r="11" spans="1:11" ht="16.5" thickBot="1" x14ac:dyDescent="0.3">
      <c r="A11" s="465" t="s">
        <v>31</v>
      </c>
      <c r="B11" s="466"/>
      <c r="C11" s="466"/>
      <c r="D11" s="466"/>
      <c r="E11" s="466"/>
      <c r="F11" s="466"/>
      <c r="G11" s="466"/>
      <c r="H11" s="466"/>
      <c r="I11" s="466"/>
      <c r="J11" s="466"/>
    </row>
    <row r="12" spans="1:11" ht="26.25" thickBot="1" x14ac:dyDescent="0.3">
      <c r="A12" s="235" t="s">
        <v>44</v>
      </c>
      <c r="B12" s="236" t="s">
        <v>35</v>
      </c>
      <c r="C12" s="236" t="s">
        <v>36</v>
      </c>
      <c r="D12" s="237" t="s">
        <v>37</v>
      </c>
      <c r="E12" s="237" t="s">
        <v>38</v>
      </c>
      <c r="F12" s="237" t="s">
        <v>39</v>
      </c>
      <c r="G12" s="236" t="s">
        <v>40</v>
      </c>
      <c r="H12" s="236" t="s">
        <v>41</v>
      </c>
      <c r="I12" s="236" t="s">
        <v>42</v>
      </c>
      <c r="J12" s="254" t="s">
        <v>43</v>
      </c>
    </row>
    <row r="13" spans="1:11" ht="25.5" x14ac:dyDescent="0.25">
      <c r="A13" s="142" t="s">
        <v>18</v>
      </c>
      <c r="B13" s="206">
        <v>160</v>
      </c>
      <c r="C13" s="206">
        <v>137</v>
      </c>
      <c r="D13" s="206">
        <v>137</v>
      </c>
      <c r="E13" s="206">
        <v>122</v>
      </c>
      <c r="F13" s="206">
        <v>85</v>
      </c>
      <c r="G13" s="249">
        <v>0.85624999999999996</v>
      </c>
      <c r="H13" s="249">
        <v>0.89051094890510951</v>
      </c>
      <c r="I13" s="249">
        <v>0.69672131147540983</v>
      </c>
      <c r="J13" s="249">
        <v>0.53125</v>
      </c>
    </row>
    <row r="14" spans="1:11" x14ac:dyDescent="0.25">
      <c r="A14" s="125" t="s">
        <v>19</v>
      </c>
      <c r="B14" s="109">
        <v>30</v>
      </c>
      <c r="C14" s="109">
        <v>13</v>
      </c>
      <c r="D14" s="109">
        <v>13</v>
      </c>
      <c r="E14" s="109">
        <v>13</v>
      </c>
      <c r="F14" s="109">
        <v>11</v>
      </c>
      <c r="G14" s="250">
        <v>0.43333333333333335</v>
      </c>
      <c r="H14" s="250">
        <v>1</v>
      </c>
      <c r="I14" s="250">
        <v>0.84615384615384615</v>
      </c>
      <c r="J14" s="250">
        <v>0.36666666666666664</v>
      </c>
    </row>
    <row r="15" spans="1:11" ht="25.5" x14ac:dyDescent="0.25">
      <c r="A15" s="125" t="s">
        <v>20</v>
      </c>
      <c r="B15" s="109">
        <v>45</v>
      </c>
      <c r="C15" s="109">
        <v>10</v>
      </c>
      <c r="D15" s="109">
        <v>10</v>
      </c>
      <c r="E15" s="109">
        <v>10</v>
      </c>
      <c r="F15" s="109">
        <v>4</v>
      </c>
      <c r="G15" s="250">
        <v>0.22222222222222221</v>
      </c>
      <c r="H15" s="250">
        <v>1</v>
      </c>
      <c r="I15" s="250">
        <v>0.4</v>
      </c>
      <c r="J15" s="250">
        <v>8.8888888888888892E-2</v>
      </c>
    </row>
    <row r="16" spans="1:11" x14ac:dyDescent="0.25">
      <c r="A16" s="125" t="s">
        <v>21</v>
      </c>
      <c r="B16" s="109">
        <v>50</v>
      </c>
      <c r="C16" s="109">
        <v>42</v>
      </c>
      <c r="D16" s="109">
        <v>39</v>
      </c>
      <c r="E16" s="109">
        <v>39</v>
      </c>
      <c r="F16" s="109">
        <v>36</v>
      </c>
      <c r="G16" s="250">
        <v>0.84</v>
      </c>
      <c r="H16" s="250">
        <v>1</v>
      </c>
      <c r="I16" s="250">
        <v>0.92307692307692313</v>
      </c>
      <c r="J16" s="250">
        <v>0.72</v>
      </c>
    </row>
    <row r="17" spans="1:10" x14ac:dyDescent="0.25">
      <c r="A17" s="125" t="s">
        <v>22</v>
      </c>
      <c r="B17" s="109">
        <v>60</v>
      </c>
      <c r="C17" s="109">
        <v>65</v>
      </c>
      <c r="D17" s="109">
        <v>65</v>
      </c>
      <c r="E17" s="109">
        <v>65</v>
      </c>
      <c r="F17" s="109">
        <v>42</v>
      </c>
      <c r="G17" s="250">
        <v>1.0833333333333333</v>
      </c>
      <c r="H17" s="250">
        <v>1</v>
      </c>
      <c r="I17" s="250">
        <v>0.64615384615384619</v>
      </c>
      <c r="J17" s="250">
        <v>0.7</v>
      </c>
    </row>
    <row r="18" spans="1:10" x14ac:dyDescent="0.25">
      <c r="A18" s="251" t="s">
        <v>32</v>
      </c>
      <c r="B18" s="216">
        <v>345</v>
      </c>
      <c r="C18" s="216">
        <v>267</v>
      </c>
      <c r="D18" s="216">
        <v>264</v>
      </c>
      <c r="E18" s="216">
        <v>249</v>
      </c>
      <c r="F18" s="216">
        <v>178</v>
      </c>
      <c r="G18" s="252">
        <v>0.77391304347826084</v>
      </c>
      <c r="H18" s="252">
        <v>0.94318181818181823</v>
      </c>
      <c r="I18" s="252">
        <v>0.71485943775100402</v>
      </c>
      <c r="J18" s="252">
        <v>0.51594202898550723</v>
      </c>
    </row>
    <row r="19" spans="1:10" x14ac:dyDescent="0.25">
      <c r="A19" s="211"/>
      <c r="B19" s="211"/>
      <c r="C19" s="211"/>
      <c r="D19" s="211"/>
      <c r="E19" s="211"/>
      <c r="F19" s="211"/>
      <c r="G19" s="211"/>
      <c r="H19" s="211"/>
      <c r="I19" s="211"/>
      <c r="J19" s="243"/>
    </row>
    <row r="20" spans="1:10" ht="16.5" thickBot="1" x14ac:dyDescent="0.3">
      <c r="A20" s="468" t="s">
        <v>831</v>
      </c>
      <c r="B20" s="469"/>
      <c r="C20" s="469"/>
      <c r="D20" s="469"/>
      <c r="E20" s="470"/>
      <c r="F20" s="211"/>
      <c r="G20" s="211"/>
      <c r="H20" s="211"/>
      <c r="I20" s="211"/>
      <c r="J20" s="211"/>
    </row>
    <row r="21" spans="1:10" ht="52.5" thickBot="1" x14ac:dyDescent="0.3">
      <c r="A21" s="246" t="s">
        <v>44</v>
      </c>
      <c r="B21" s="247" t="s">
        <v>36</v>
      </c>
      <c r="C21" s="227" t="s">
        <v>37</v>
      </c>
      <c r="D21" s="227" t="s">
        <v>38</v>
      </c>
      <c r="E21" s="227" t="s">
        <v>39</v>
      </c>
      <c r="F21" s="247" t="s">
        <v>112</v>
      </c>
      <c r="G21" s="247" t="s">
        <v>113</v>
      </c>
      <c r="H21" s="247" t="s">
        <v>114</v>
      </c>
      <c r="I21" s="248" t="s">
        <v>115</v>
      </c>
      <c r="J21" s="211"/>
    </row>
    <row r="22" spans="1:10" ht="25.5" x14ac:dyDescent="0.25">
      <c r="A22" s="142" t="s">
        <v>18</v>
      </c>
      <c r="B22" s="206">
        <v>252</v>
      </c>
      <c r="C22" s="206">
        <v>252</v>
      </c>
      <c r="D22" s="206">
        <v>231</v>
      </c>
      <c r="E22" s="206">
        <v>207</v>
      </c>
      <c r="F22" s="249">
        <v>70.19498607242339</v>
      </c>
      <c r="G22" s="249">
        <v>70.19498607242339</v>
      </c>
      <c r="H22" s="249">
        <v>75</v>
      </c>
      <c r="I22" s="249">
        <v>90.393013100436676</v>
      </c>
      <c r="J22" s="211"/>
    </row>
    <row r="23" spans="1:10" x14ac:dyDescent="0.25">
      <c r="A23" s="125" t="s">
        <v>19</v>
      </c>
      <c r="B23" s="109">
        <v>74</v>
      </c>
      <c r="C23" s="109">
        <v>74</v>
      </c>
      <c r="D23" s="109">
        <v>74</v>
      </c>
      <c r="E23" s="109">
        <v>66</v>
      </c>
      <c r="F23" s="250">
        <v>73.267326732673268</v>
      </c>
      <c r="G23" s="250">
        <v>81.318681318681314</v>
      </c>
      <c r="H23" s="250">
        <v>81.318681318681314</v>
      </c>
      <c r="I23" s="250">
        <v>89.189189189189193</v>
      </c>
      <c r="J23" s="211"/>
    </row>
    <row r="24" spans="1:10" ht="25.5" x14ac:dyDescent="0.25">
      <c r="A24" s="125" t="s">
        <v>20</v>
      </c>
      <c r="B24" s="109">
        <v>60</v>
      </c>
      <c r="C24" s="109">
        <v>60</v>
      </c>
      <c r="D24" s="109">
        <v>60</v>
      </c>
      <c r="E24" s="109">
        <v>36</v>
      </c>
      <c r="F24" s="250">
        <v>44.444444444444443</v>
      </c>
      <c r="G24" s="250">
        <v>48.387096774193552</v>
      </c>
      <c r="H24" s="250">
        <v>48.387096774193552</v>
      </c>
      <c r="I24" s="250">
        <v>42.352941176470587</v>
      </c>
      <c r="J24" s="211"/>
    </row>
    <row r="25" spans="1:10" x14ac:dyDescent="0.25">
      <c r="A25" s="125" t="s">
        <v>21</v>
      </c>
      <c r="B25" s="109">
        <v>128</v>
      </c>
      <c r="C25" s="109">
        <v>128</v>
      </c>
      <c r="D25" s="109">
        <v>123</v>
      </c>
      <c r="E25" s="109">
        <v>123</v>
      </c>
      <c r="F25" s="250">
        <v>77.575757575757578</v>
      </c>
      <c r="G25" s="250">
        <v>81.528662420382176</v>
      </c>
      <c r="H25" s="250">
        <v>78.343949044585997</v>
      </c>
      <c r="I25" s="250">
        <v>81.456953642384107</v>
      </c>
      <c r="J25" s="211"/>
    </row>
    <row r="26" spans="1:10" x14ac:dyDescent="0.25">
      <c r="A26" s="251" t="s">
        <v>32</v>
      </c>
      <c r="B26" s="216">
        <v>514</v>
      </c>
      <c r="C26" s="216">
        <v>514</v>
      </c>
      <c r="D26" s="216">
        <v>488</v>
      </c>
      <c r="E26" s="216">
        <v>432</v>
      </c>
      <c r="F26" s="252">
        <v>59.628770301624137</v>
      </c>
      <c r="G26" s="252">
        <v>61.704681872749099</v>
      </c>
      <c r="H26" s="252">
        <v>62.404092071611252</v>
      </c>
      <c r="I26" s="252">
        <v>70.935960591133011</v>
      </c>
      <c r="J26" s="211"/>
    </row>
    <row r="27" spans="1:10" x14ac:dyDescent="0.25">
      <c r="A27" s="180"/>
      <c r="B27" s="243"/>
      <c r="C27" s="243"/>
      <c r="D27" s="211"/>
      <c r="E27" s="243"/>
      <c r="F27" s="211"/>
      <c r="G27" s="211"/>
      <c r="H27" s="211"/>
      <c r="I27" s="243"/>
      <c r="J27" s="211"/>
    </row>
    <row r="28" spans="1:10" ht="16.5" thickBot="1" x14ac:dyDescent="0.3">
      <c r="A28" s="244" t="s">
        <v>832</v>
      </c>
      <c r="B28" s="245"/>
      <c r="C28" s="245"/>
      <c r="D28" s="245"/>
      <c r="E28" s="245"/>
      <c r="F28" s="211"/>
      <c r="G28" s="211"/>
      <c r="H28" s="211"/>
      <c r="I28" s="211"/>
      <c r="J28" s="211"/>
    </row>
    <row r="29" spans="1:10" ht="52.5" thickBot="1" x14ac:dyDescent="0.3">
      <c r="A29" s="246" t="s">
        <v>44</v>
      </c>
      <c r="B29" s="247" t="s">
        <v>36</v>
      </c>
      <c r="C29" s="227" t="s">
        <v>37</v>
      </c>
      <c r="D29" s="227" t="s">
        <v>38</v>
      </c>
      <c r="E29" s="227" t="s">
        <v>39</v>
      </c>
      <c r="F29" s="247" t="s">
        <v>112</v>
      </c>
      <c r="G29" s="247" t="s">
        <v>113</v>
      </c>
      <c r="H29" s="247" t="s">
        <v>114</v>
      </c>
      <c r="I29" s="248" t="s">
        <v>115</v>
      </c>
      <c r="J29" s="211"/>
    </row>
    <row r="30" spans="1:10" ht="25.5" x14ac:dyDescent="0.25">
      <c r="A30" s="142" t="s">
        <v>18</v>
      </c>
      <c r="B30" s="206">
        <v>4</v>
      </c>
      <c r="C30" s="206">
        <v>4</v>
      </c>
      <c r="D30" s="206">
        <v>4</v>
      </c>
      <c r="E30" s="206">
        <v>4</v>
      </c>
      <c r="F30" s="249">
        <v>1.1142061281337048</v>
      </c>
      <c r="G30" s="249">
        <v>1.1142061281337048</v>
      </c>
      <c r="H30" s="249">
        <v>1.2987012987012987</v>
      </c>
      <c r="I30" s="249">
        <v>1.7467248908296942</v>
      </c>
      <c r="J30" s="211"/>
    </row>
    <row r="31" spans="1:10" x14ac:dyDescent="0.25">
      <c r="A31" s="125" t="s">
        <v>19</v>
      </c>
      <c r="B31" s="109">
        <v>5</v>
      </c>
      <c r="C31" s="109">
        <v>2</v>
      </c>
      <c r="D31" s="109">
        <v>2</v>
      </c>
      <c r="E31" s="109">
        <v>1</v>
      </c>
      <c r="F31" s="250">
        <v>4.9504950495049505</v>
      </c>
      <c r="G31" s="250">
        <v>2.197802197802198</v>
      </c>
      <c r="H31" s="250">
        <v>2.197802197802198</v>
      </c>
      <c r="I31" s="250">
        <v>1.3513513513513513</v>
      </c>
      <c r="J31" s="211"/>
    </row>
    <row r="32" spans="1:10" ht="25.5" x14ac:dyDescent="0.25">
      <c r="A32" s="125" t="s">
        <v>20</v>
      </c>
      <c r="B32" s="109">
        <v>2</v>
      </c>
      <c r="C32" s="109">
        <v>2</v>
      </c>
      <c r="D32" s="109">
        <v>2</v>
      </c>
      <c r="E32" s="109">
        <v>2</v>
      </c>
      <c r="F32" s="250">
        <v>1.4814814814814816</v>
      </c>
      <c r="G32" s="250">
        <v>1.6129032258064515</v>
      </c>
      <c r="H32" s="250">
        <v>1.6129032258064515</v>
      </c>
      <c r="I32" s="250">
        <v>2.3529411764705883</v>
      </c>
      <c r="J32" s="211"/>
    </row>
    <row r="33" spans="1:10" x14ac:dyDescent="0.25">
      <c r="A33" s="251" t="s">
        <v>32</v>
      </c>
      <c r="B33" s="216">
        <v>12</v>
      </c>
      <c r="C33" s="216">
        <v>9</v>
      </c>
      <c r="D33" s="216">
        <v>8</v>
      </c>
      <c r="E33" s="216">
        <v>7</v>
      </c>
      <c r="F33" s="252">
        <v>1.3921113689095126</v>
      </c>
      <c r="G33" s="252">
        <v>1.0804321728691477</v>
      </c>
      <c r="H33" s="252">
        <v>1.0230179028132993</v>
      </c>
      <c r="I33" s="252">
        <v>1.1494252873563218</v>
      </c>
      <c r="J33" s="211"/>
    </row>
    <row r="34" spans="1:10" x14ac:dyDescent="0.25">
      <c r="A34" s="17"/>
      <c r="B34" s="5"/>
      <c r="C34" s="5"/>
      <c r="D34" s="5"/>
      <c r="I34" s="5"/>
    </row>
    <row r="35" spans="1:10" x14ac:dyDescent="0.25">
      <c r="A35" s="17"/>
      <c r="B35" s="5"/>
      <c r="C35" s="5"/>
      <c r="D35" s="5"/>
      <c r="E35" s="5"/>
    </row>
    <row r="36" spans="1:10" x14ac:dyDescent="0.25">
      <c r="A36" s="17"/>
      <c r="B36" s="5"/>
      <c r="C36" s="5"/>
      <c r="D36" s="5"/>
      <c r="E36" s="5"/>
    </row>
    <row r="37" spans="1:10" x14ac:dyDescent="0.25">
      <c r="A37" s="17"/>
      <c r="B37" s="5"/>
      <c r="C37" s="5"/>
      <c r="D37" s="5"/>
      <c r="E37" s="5"/>
    </row>
    <row r="38" spans="1:10" x14ac:dyDescent="0.25">
      <c r="A38" s="17"/>
      <c r="B38" s="5"/>
      <c r="C38" s="5"/>
      <c r="D38" s="5"/>
      <c r="E38" s="5"/>
    </row>
    <row r="39" spans="1:10" x14ac:dyDescent="0.25">
      <c r="A39" s="17"/>
      <c r="B39" s="5"/>
      <c r="C39" s="5"/>
      <c r="D39" s="5"/>
      <c r="E39" s="5"/>
    </row>
    <row r="40" spans="1:10" x14ac:dyDescent="0.25">
      <c r="A40" s="8"/>
      <c r="B40" s="5"/>
      <c r="C40" s="5"/>
      <c r="D40" s="5"/>
      <c r="E40" s="5"/>
    </row>
    <row r="41" spans="1:10" x14ac:dyDescent="0.25">
      <c r="A41" s="17"/>
      <c r="B41" s="5"/>
      <c r="C41" s="5"/>
      <c r="D41" s="5"/>
      <c r="E41" s="5"/>
    </row>
  </sheetData>
  <mergeCells count="4">
    <mergeCell ref="A11:J11"/>
    <mergeCell ref="A20:E20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portrait" r:id="rId1"/>
  <headerFooter alignWithMargins="0"/>
  <rowBreaks count="3" manualBreakCount="3">
    <brk id="10" max="16383" man="1"/>
    <brk id="19" max="16383" man="1"/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view="pageBreakPreview" topLeftCell="A25" zoomScaleNormal="100" zoomScaleSheetLayoutView="100" workbookViewId="0">
      <selection activeCell="I33" sqref="I33"/>
    </sheetView>
  </sheetViews>
  <sheetFormatPr defaultRowHeight="15.75" x14ac:dyDescent="0.25"/>
  <cols>
    <col min="1" max="1" width="24.125" customWidth="1"/>
    <col min="2" max="2" width="9.375" customWidth="1"/>
    <col min="3" max="3" width="9.125" customWidth="1"/>
    <col min="4" max="4" width="8.125" customWidth="1"/>
    <col min="5" max="5" width="8.375" customWidth="1"/>
    <col min="6" max="6" width="7.875" customWidth="1"/>
    <col min="7" max="7" width="9.25" customWidth="1"/>
    <col min="8" max="8" width="8.5" customWidth="1"/>
    <col min="9" max="9" width="7.875" customWidth="1"/>
    <col min="10" max="10" width="8.125" customWidth="1"/>
  </cols>
  <sheetData>
    <row r="1" spans="1:12" ht="31.5" customHeight="1" x14ac:dyDescent="0.25">
      <c r="A1" s="471" t="s">
        <v>226</v>
      </c>
      <c r="B1" s="471"/>
      <c r="C1" s="471"/>
      <c r="D1" s="471"/>
      <c r="E1" s="471"/>
      <c r="F1" s="471"/>
      <c r="G1" s="471"/>
      <c r="H1" s="471"/>
      <c r="I1" s="471"/>
      <c r="J1" s="471"/>
      <c r="K1" s="59"/>
    </row>
    <row r="2" spans="1:12" ht="16.5" thickBot="1" x14ac:dyDescent="0.3">
      <c r="A2" s="464" t="s">
        <v>30</v>
      </c>
      <c r="B2" s="464"/>
      <c r="C2" s="464"/>
      <c r="D2" s="464"/>
      <c r="E2" s="464"/>
      <c r="F2" s="464"/>
      <c r="G2" s="464"/>
      <c r="H2" s="464"/>
      <c r="I2" s="464"/>
      <c r="J2" s="464"/>
      <c r="K2" s="11"/>
      <c r="L2" s="5"/>
    </row>
    <row r="3" spans="1:12" ht="26.25" thickBot="1" x14ac:dyDescent="0.3">
      <c r="A3" s="235" t="s">
        <v>44</v>
      </c>
      <c r="B3" s="236" t="s">
        <v>35</v>
      </c>
      <c r="C3" s="236" t="s">
        <v>36</v>
      </c>
      <c r="D3" s="237" t="s">
        <v>37</v>
      </c>
      <c r="E3" s="237" t="s">
        <v>38</v>
      </c>
      <c r="F3" s="237" t="s">
        <v>39</v>
      </c>
      <c r="G3" s="236" t="s">
        <v>40</v>
      </c>
      <c r="H3" s="236" t="s">
        <v>41</v>
      </c>
      <c r="I3" s="236" t="s">
        <v>42</v>
      </c>
      <c r="J3" s="254" t="s">
        <v>43</v>
      </c>
      <c r="K3" s="11"/>
      <c r="L3" s="5"/>
    </row>
    <row r="4" spans="1:12" ht="25.5" x14ac:dyDescent="0.25">
      <c r="A4" s="142" t="s">
        <v>18</v>
      </c>
      <c r="B4" s="206">
        <v>3</v>
      </c>
      <c r="C4" s="206">
        <v>6</v>
      </c>
      <c r="D4" s="206">
        <v>5</v>
      </c>
      <c r="E4" s="206">
        <v>3</v>
      </c>
      <c r="F4" s="206">
        <v>3</v>
      </c>
      <c r="G4" s="249">
        <v>2</v>
      </c>
      <c r="H4" s="249">
        <v>0.6</v>
      </c>
      <c r="I4" s="249">
        <v>1</v>
      </c>
      <c r="J4" s="249">
        <v>1</v>
      </c>
      <c r="K4" s="11"/>
      <c r="L4" s="5"/>
    </row>
    <row r="5" spans="1:12" x14ac:dyDescent="0.25">
      <c r="A5" s="125" t="s">
        <v>19</v>
      </c>
      <c r="B5" s="109">
        <v>2</v>
      </c>
      <c r="C5" s="109">
        <v>14</v>
      </c>
      <c r="D5" s="109">
        <v>12</v>
      </c>
      <c r="E5" s="109">
        <v>2</v>
      </c>
      <c r="F5" s="109">
        <v>2</v>
      </c>
      <c r="G5" s="250">
        <v>7</v>
      </c>
      <c r="H5" s="250">
        <v>0.16666666666666666</v>
      </c>
      <c r="I5" s="250">
        <v>1</v>
      </c>
      <c r="J5" s="250">
        <v>1</v>
      </c>
      <c r="K5" s="11"/>
      <c r="L5" s="5"/>
    </row>
    <row r="6" spans="1:12" ht="25.5" x14ac:dyDescent="0.25">
      <c r="A6" s="125" t="s">
        <v>20</v>
      </c>
      <c r="B6" s="109">
        <v>3</v>
      </c>
      <c r="C6" s="109">
        <v>6</v>
      </c>
      <c r="D6" s="109">
        <v>5</v>
      </c>
      <c r="E6" s="109">
        <v>3</v>
      </c>
      <c r="F6" s="109">
        <v>3</v>
      </c>
      <c r="G6" s="250">
        <v>2</v>
      </c>
      <c r="H6" s="250">
        <v>0.6</v>
      </c>
      <c r="I6" s="250">
        <v>1</v>
      </c>
      <c r="J6" s="250">
        <v>1</v>
      </c>
      <c r="K6" s="11"/>
      <c r="L6" s="5"/>
    </row>
    <row r="7" spans="1:12" x14ac:dyDescent="0.25">
      <c r="A7" s="125" t="s">
        <v>21</v>
      </c>
      <c r="B7" s="109">
        <v>5</v>
      </c>
      <c r="C7" s="109">
        <v>15</v>
      </c>
      <c r="D7" s="109">
        <v>15</v>
      </c>
      <c r="E7" s="109">
        <v>6</v>
      </c>
      <c r="F7" s="109">
        <v>6</v>
      </c>
      <c r="G7" s="250">
        <v>3</v>
      </c>
      <c r="H7" s="250">
        <v>0.4</v>
      </c>
      <c r="I7" s="250">
        <v>1</v>
      </c>
      <c r="J7" s="250">
        <v>1.2</v>
      </c>
      <c r="K7" s="11"/>
      <c r="L7" s="5"/>
    </row>
    <row r="8" spans="1:12" x14ac:dyDescent="0.25">
      <c r="A8" s="125" t="s">
        <v>22</v>
      </c>
      <c r="B8" s="109">
        <v>2</v>
      </c>
      <c r="C8" s="109">
        <v>4</v>
      </c>
      <c r="D8" s="109">
        <v>4</v>
      </c>
      <c r="E8" s="109">
        <v>3</v>
      </c>
      <c r="F8" s="109">
        <v>3</v>
      </c>
      <c r="G8" s="250">
        <v>2</v>
      </c>
      <c r="H8" s="250">
        <v>0.75</v>
      </c>
      <c r="I8" s="250">
        <v>1</v>
      </c>
      <c r="J8" s="250">
        <v>1.5</v>
      </c>
      <c r="K8" s="11"/>
      <c r="L8" s="5"/>
    </row>
    <row r="9" spans="1:12" x14ac:dyDescent="0.25">
      <c r="A9" s="216" t="s">
        <v>32</v>
      </c>
      <c r="B9" s="216">
        <v>15</v>
      </c>
      <c r="C9" s="216">
        <v>45</v>
      </c>
      <c r="D9" s="216">
        <v>41</v>
      </c>
      <c r="E9" s="216">
        <v>17</v>
      </c>
      <c r="F9" s="216">
        <v>17</v>
      </c>
      <c r="G9" s="252">
        <v>3</v>
      </c>
      <c r="H9" s="252">
        <v>0.41463414634146339</v>
      </c>
      <c r="I9" s="252">
        <v>1</v>
      </c>
      <c r="J9" s="252">
        <v>1.1333333333333333</v>
      </c>
      <c r="K9" s="11"/>
      <c r="L9" s="5"/>
    </row>
    <row r="10" spans="1:12" x14ac:dyDescent="0.25">
      <c r="A10" s="242"/>
      <c r="B10" s="243"/>
      <c r="C10" s="243"/>
      <c r="D10" s="243"/>
      <c r="E10" s="243"/>
      <c r="F10" s="243"/>
      <c r="G10" s="243"/>
      <c r="H10" s="243"/>
      <c r="I10" s="243"/>
      <c r="J10" s="243"/>
      <c r="K10" s="11"/>
      <c r="L10" s="5"/>
    </row>
    <row r="11" spans="1:12" ht="16.5" thickBot="1" x14ac:dyDescent="0.3">
      <c r="A11" s="465" t="s">
        <v>31</v>
      </c>
      <c r="B11" s="465"/>
      <c r="C11" s="465"/>
      <c r="D11" s="465"/>
      <c r="E11" s="465"/>
      <c r="F11" s="465"/>
      <c r="G11" s="465"/>
      <c r="H11" s="465"/>
      <c r="I11" s="465"/>
      <c r="J11" s="465"/>
      <c r="K11" s="11"/>
      <c r="L11" s="5"/>
    </row>
    <row r="12" spans="1:12" ht="26.25" thickBot="1" x14ac:dyDescent="0.3">
      <c r="A12" s="235" t="s">
        <v>44</v>
      </c>
      <c r="B12" s="236" t="s">
        <v>35</v>
      </c>
      <c r="C12" s="236" t="s">
        <v>36</v>
      </c>
      <c r="D12" s="237" t="s">
        <v>37</v>
      </c>
      <c r="E12" s="237" t="s">
        <v>38</v>
      </c>
      <c r="F12" s="237" t="s">
        <v>39</v>
      </c>
      <c r="G12" s="236" t="s">
        <v>40</v>
      </c>
      <c r="H12" s="236" t="s">
        <v>41</v>
      </c>
      <c r="I12" s="236" t="s">
        <v>42</v>
      </c>
      <c r="J12" s="254" t="s">
        <v>43</v>
      </c>
      <c r="K12" s="11"/>
      <c r="L12" s="5"/>
    </row>
    <row r="13" spans="1:12" ht="25.5" x14ac:dyDescent="0.25">
      <c r="A13" s="142" t="s">
        <v>18</v>
      </c>
      <c r="B13" s="206">
        <v>0</v>
      </c>
      <c r="C13" s="206">
        <v>4</v>
      </c>
      <c r="D13" s="206">
        <v>2</v>
      </c>
      <c r="E13" s="206">
        <v>0</v>
      </c>
      <c r="F13" s="206">
        <v>0</v>
      </c>
      <c r="G13" s="249">
        <v>0</v>
      </c>
      <c r="H13" s="249">
        <v>0</v>
      </c>
      <c r="I13" s="249">
        <v>0</v>
      </c>
      <c r="J13" s="249">
        <v>0</v>
      </c>
      <c r="K13" s="11"/>
      <c r="L13" s="5"/>
    </row>
    <row r="14" spans="1:12" ht="20.25" customHeight="1" x14ac:dyDescent="0.25">
      <c r="A14" s="125" t="s">
        <v>19</v>
      </c>
      <c r="B14" s="109">
        <v>11</v>
      </c>
      <c r="C14" s="109">
        <v>9</v>
      </c>
      <c r="D14" s="109">
        <v>9</v>
      </c>
      <c r="E14" s="109">
        <v>8</v>
      </c>
      <c r="F14" s="109">
        <v>7</v>
      </c>
      <c r="G14" s="250">
        <v>0.81818181818181823</v>
      </c>
      <c r="H14" s="250">
        <v>0.88888888888888884</v>
      </c>
      <c r="I14" s="250">
        <v>0.875</v>
      </c>
      <c r="J14" s="250">
        <v>0.63636363636363635</v>
      </c>
      <c r="K14" s="11"/>
      <c r="L14" s="5"/>
    </row>
    <row r="15" spans="1:12" ht="25.5" x14ac:dyDescent="0.25">
      <c r="A15" s="125" t="s">
        <v>20</v>
      </c>
      <c r="B15" s="109">
        <v>6</v>
      </c>
      <c r="C15" s="109">
        <v>2</v>
      </c>
      <c r="D15" s="109">
        <v>2</v>
      </c>
      <c r="E15" s="109">
        <v>2</v>
      </c>
      <c r="F15" s="109">
        <v>1</v>
      </c>
      <c r="G15" s="250">
        <v>0.33333333333333331</v>
      </c>
      <c r="H15" s="250">
        <v>1</v>
      </c>
      <c r="I15" s="250">
        <v>0.5</v>
      </c>
      <c r="J15" s="250">
        <v>0.16666666666666666</v>
      </c>
      <c r="K15" s="9"/>
    </row>
    <row r="16" spans="1:12" ht="19.5" customHeight="1" x14ac:dyDescent="0.25">
      <c r="A16" s="125" t="s">
        <v>21</v>
      </c>
      <c r="B16" s="109">
        <v>5</v>
      </c>
      <c r="C16" s="109">
        <v>13</v>
      </c>
      <c r="D16" s="109">
        <v>12</v>
      </c>
      <c r="E16" s="109">
        <v>9</v>
      </c>
      <c r="F16" s="109">
        <v>8</v>
      </c>
      <c r="G16" s="250">
        <v>2.6</v>
      </c>
      <c r="H16" s="250">
        <v>0.75</v>
      </c>
      <c r="I16" s="250">
        <v>0.88888888888888884</v>
      </c>
      <c r="J16" s="250">
        <v>1.6</v>
      </c>
      <c r="K16" s="9"/>
    </row>
    <row r="17" spans="1:11" ht="20.25" customHeight="1" x14ac:dyDescent="0.25">
      <c r="A17" s="125" t="s">
        <v>22</v>
      </c>
      <c r="B17" s="109">
        <v>5</v>
      </c>
      <c r="C17" s="109">
        <v>9</v>
      </c>
      <c r="D17" s="109">
        <v>9</v>
      </c>
      <c r="E17" s="109">
        <v>9</v>
      </c>
      <c r="F17" s="109">
        <v>9</v>
      </c>
      <c r="G17" s="250">
        <v>1.8</v>
      </c>
      <c r="H17" s="250">
        <v>1</v>
      </c>
      <c r="I17" s="250">
        <v>1</v>
      </c>
      <c r="J17" s="250">
        <v>1.8</v>
      </c>
      <c r="K17" s="9"/>
    </row>
    <row r="18" spans="1:11" x14ac:dyDescent="0.25">
      <c r="A18" s="216" t="s">
        <v>32</v>
      </c>
      <c r="B18" s="216">
        <v>27</v>
      </c>
      <c r="C18" s="216">
        <v>37</v>
      </c>
      <c r="D18" s="216">
        <v>34</v>
      </c>
      <c r="E18" s="216">
        <v>28</v>
      </c>
      <c r="F18" s="216">
        <v>25</v>
      </c>
      <c r="G18" s="252">
        <v>1.3703703703703705</v>
      </c>
      <c r="H18" s="252">
        <v>0.82352941176470584</v>
      </c>
      <c r="I18" s="252">
        <v>0.8928571428571429</v>
      </c>
      <c r="J18" s="252">
        <v>0.92592592592592593</v>
      </c>
      <c r="K18" s="9"/>
    </row>
    <row r="19" spans="1:11" x14ac:dyDescent="0.25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9"/>
    </row>
    <row r="20" spans="1:11" ht="16.5" thickBot="1" x14ac:dyDescent="0.3">
      <c r="A20" s="468" t="s">
        <v>833</v>
      </c>
      <c r="B20" s="469"/>
      <c r="C20" s="469"/>
      <c r="D20" s="469"/>
      <c r="E20" s="470"/>
      <c r="F20" s="211"/>
      <c r="G20" s="211"/>
      <c r="H20" s="211"/>
      <c r="I20" s="211"/>
      <c r="J20" s="211"/>
      <c r="K20" s="9"/>
    </row>
    <row r="21" spans="1:11" ht="51.75" thickBot="1" x14ac:dyDescent="0.3">
      <c r="A21" s="235" t="s">
        <v>44</v>
      </c>
      <c r="B21" s="236" t="s">
        <v>36</v>
      </c>
      <c r="C21" s="237" t="s">
        <v>37</v>
      </c>
      <c r="D21" s="237" t="s">
        <v>38</v>
      </c>
      <c r="E21" s="237" t="s">
        <v>39</v>
      </c>
      <c r="F21" s="236" t="s">
        <v>112</v>
      </c>
      <c r="G21" s="236" t="s">
        <v>113</v>
      </c>
      <c r="H21" s="236" t="s">
        <v>114</v>
      </c>
      <c r="I21" s="254" t="s">
        <v>115</v>
      </c>
      <c r="J21" s="211"/>
      <c r="K21" s="9"/>
    </row>
    <row r="22" spans="1:11" ht="25.5" x14ac:dyDescent="0.25">
      <c r="A22" s="142" t="s">
        <v>18</v>
      </c>
      <c r="B22" s="206">
        <v>1</v>
      </c>
      <c r="C22" s="206">
        <v>1</v>
      </c>
      <c r="D22" s="206">
        <v>1</v>
      </c>
      <c r="E22" s="206">
        <v>1</v>
      </c>
      <c r="F22" s="249">
        <v>10</v>
      </c>
      <c r="G22" s="249">
        <v>14.285714285714285</v>
      </c>
      <c r="H22" s="249">
        <v>33.333333333333329</v>
      </c>
      <c r="I22" s="249">
        <v>33.333333333333329</v>
      </c>
      <c r="J22" s="211"/>
      <c r="K22" s="9"/>
    </row>
    <row r="23" spans="1:11" x14ac:dyDescent="0.25">
      <c r="A23" s="125" t="s">
        <v>19</v>
      </c>
      <c r="B23" s="109">
        <v>16</v>
      </c>
      <c r="C23" s="109">
        <v>16</v>
      </c>
      <c r="D23" s="109">
        <v>8</v>
      </c>
      <c r="E23" s="109">
        <v>7</v>
      </c>
      <c r="F23" s="250">
        <v>69.565217391304344</v>
      </c>
      <c r="G23" s="250">
        <v>76.19047619047619</v>
      </c>
      <c r="H23" s="250">
        <v>80</v>
      </c>
      <c r="I23" s="250">
        <v>77.777777777777786</v>
      </c>
      <c r="J23" s="211"/>
      <c r="K23" s="9"/>
    </row>
    <row r="24" spans="1:11" ht="25.5" x14ac:dyDescent="0.25">
      <c r="A24" s="125" t="s">
        <v>20</v>
      </c>
      <c r="B24" s="109">
        <v>7</v>
      </c>
      <c r="C24" s="109">
        <v>7</v>
      </c>
      <c r="D24" s="109">
        <v>3</v>
      </c>
      <c r="E24" s="109">
        <v>3</v>
      </c>
      <c r="F24" s="250">
        <v>87.5</v>
      </c>
      <c r="G24" s="250">
        <v>100</v>
      </c>
      <c r="H24" s="250">
        <v>60</v>
      </c>
      <c r="I24" s="250">
        <v>75</v>
      </c>
      <c r="J24" s="211"/>
      <c r="K24" s="9"/>
    </row>
    <row r="25" spans="1:11" x14ac:dyDescent="0.25">
      <c r="A25" s="125" t="s">
        <v>21</v>
      </c>
      <c r="B25" s="109">
        <v>13</v>
      </c>
      <c r="C25" s="109">
        <v>13</v>
      </c>
      <c r="D25" s="109">
        <v>5</v>
      </c>
      <c r="E25" s="109">
        <v>5</v>
      </c>
      <c r="F25" s="250">
        <v>46.428571428571431</v>
      </c>
      <c r="G25" s="250">
        <v>48.148148148148145</v>
      </c>
      <c r="H25" s="250">
        <v>33.333333333333329</v>
      </c>
      <c r="I25" s="250">
        <v>35.714285714285715</v>
      </c>
      <c r="J25" s="211"/>
      <c r="K25" s="9"/>
    </row>
    <row r="26" spans="1:11" x14ac:dyDescent="0.25">
      <c r="A26" s="125" t="s">
        <v>22</v>
      </c>
      <c r="B26" s="109">
        <v>4</v>
      </c>
      <c r="C26" s="109">
        <v>4</v>
      </c>
      <c r="D26" s="109">
        <v>4</v>
      </c>
      <c r="E26" s="109">
        <v>4</v>
      </c>
      <c r="F26" s="250">
        <v>30.76923076923077</v>
      </c>
      <c r="G26" s="250">
        <v>30.76923076923077</v>
      </c>
      <c r="H26" s="250">
        <v>33.333333333333329</v>
      </c>
      <c r="I26" s="250">
        <v>33.333333333333329</v>
      </c>
      <c r="J26" s="211"/>
      <c r="K26" s="9"/>
    </row>
    <row r="27" spans="1:11" x14ac:dyDescent="0.25">
      <c r="A27" s="216" t="s">
        <v>32</v>
      </c>
      <c r="B27" s="216">
        <v>41</v>
      </c>
      <c r="C27" s="216">
        <v>41</v>
      </c>
      <c r="D27" s="216">
        <v>21</v>
      </c>
      <c r="E27" s="216">
        <v>20</v>
      </c>
      <c r="F27" s="252">
        <v>50</v>
      </c>
      <c r="G27" s="252">
        <v>54.666666666666664</v>
      </c>
      <c r="H27" s="252">
        <v>46.666666666666664</v>
      </c>
      <c r="I27" s="252">
        <v>47.619047619047613</v>
      </c>
      <c r="J27" s="211"/>
      <c r="K27" s="9"/>
    </row>
    <row r="28" spans="1:11" x14ac:dyDescent="0.25">
      <c r="A28" s="243"/>
      <c r="B28" s="243"/>
      <c r="C28" s="243"/>
      <c r="D28" s="211"/>
      <c r="E28" s="243"/>
      <c r="F28" s="211"/>
      <c r="G28" s="211"/>
      <c r="H28" s="211"/>
      <c r="I28" s="243"/>
      <c r="J28" s="211"/>
      <c r="K28" s="9"/>
    </row>
    <row r="29" spans="1:11" x14ac:dyDescent="0.25">
      <c r="A29" s="260"/>
      <c r="B29" s="260"/>
      <c r="C29" s="260"/>
      <c r="D29" s="260"/>
      <c r="E29" s="260"/>
      <c r="F29" s="211"/>
      <c r="G29" s="211"/>
      <c r="H29" s="211"/>
      <c r="I29" s="211"/>
      <c r="J29" s="211"/>
      <c r="K29" s="9"/>
    </row>
    <row r="30" spans="1:11" ht="17.25" customHeight="1" thickBot="1" x14ac:dyDescent="0.3">
      <c r="A30" s="472" t="s">
        <v>834</v>
      </c>
      <c r="B30" s="472"/>
      <c r="C30" s="472"/>
      <c r="D30" s="472"/>
      <c r="E30" s="472"/>
      <c r="F30" s="473"/>
      <c r="G30" s="473"/>
      <c r="H30" s="473"/>
      <c r="I30" s="473"/>
      <c r="J30" s="211"/>
      <c r="K30" s="9"/>
    </row>
    <row r="31" spans="1:11" ht="51.75" thickBot="1" x14ac:dyDescent="0.3">
      <c r="A31" s="235" t="s">
        <v>44</v>
      </c>
      <c r="B31" s="236" t="s">
        <v>36</v>
      </c>
      <c r="C31" s="237" t="s">
        <v>37</v>
      </c>
      <c r="D31" s="237" t="s">
        <v>38</v>
      </c>
      <c r="E31" s="237" t="s">
        <v>39</v>
      </c>
      <c r="F31" s="236" t="s">
        <v>112</v>
      </c>
      <c r="G31" s="236" t="s">
        <v>113</v>
      </c>
      <c r="H31" s="236" t="s">
        <v>114</v>
      </c>
      <c r="I31" s="254" t="s">
        <v>115</v>
      </c>
      <c r="J31" s="211"/>
      <c r="K31" s="9"/>
    </row>
    <row r="32" spans="1:11" ht="25.5" x14ac:dyDescent="0.25">
      <c r="A32" s="142" t="s">
        <v>18</v>
      </c>
      <c r="B32" s="206">
        <v>0</v>
      </c>
      <c r="C32" s="206">
        <v>0</v>
      </c>
      <c r="D32" s="206">
        <v>0</v>
      </c>
      <c r="E32" s="206">
        <v>0</v>
      </c>
      <c r="F32" s="249">
        <v>0</v>
      </c>
      <c r="G32" s="249">
        <v>0</v>
      </c>
      <c r="H32" s="249">
        <v>0</v>
      </c>
      <c r="I32" s="249">
        <v>0</v>
      </c>
      <c r="J32" s="211"/>
      <c r="K32" s="9"/>
    </row>
    <row r="33" spans="1:11" x14ac:dyDescent="0.25">
      <c r="A33" s="125" t="s">
        <v>19</v>
      </c>
      <c r="B33" s="109">
        <v>1</v>
      </c>
      <c r="C33" s="109">
        <v>1</v>
      </c>
      <c r="D33" s="109">
        <v>1</v>
      </c>
      <c r="E33" s="109">
        <v>1</v>
      </c>
      <c r="F33" s="250">
        <v>4.3478260869565215</v>
      </c>
      <c r="G33" s="250">
        <v>4.7619047619047619</v>
      </c>
      <c r="H33" s="250">
        <v>10</v>
      </c>
      <c r="I33" s="250">
        <v>11.111111111111111</v>
      </c>
      <c r="J33" s="211"/>
      <c r="K33" s="9"/>
    </row>
    <row r="34" spans="1:11" ht="25.5" x14ac:dyDescent="0.25">
      <c r="A34" s="125" t="s">
        <v>20</v>
      </c>
      <c r="B34" s="109">
        <v>0</v>
      </c>
      <c r="C34" s="109">
        <v>0</v>
      </c>
      <c r="D34" s="109">
        <v>0</v>
      </c>
      <c r="E34" s="109">
        <v>0</v>
      </c>
      <c r="F34" s="250">
        <v>0</v>
      </c>
      <c r="G34" s="250">
        <v>0</v>
      </c>
      <c r="H34" s="250">
        <v>0</v>
      </c>
      <c r="I34" s="250">
        <v>0</v>
      </c>
      <c r="J34" s="211"/>
      <c r="K34" s="9"/>
    </row>
    <row r="35" spans="1:11" x14ac:dyDescent="0.25">
      <c r="A35" s="125" t="s">
        <v>21</v>
      </c>
      <c r="B35" s="109">
        <v>0</v>
      </c>
      <c r="C35" s="109">
        <v>0</v>
      </c>
      <c r="D35" s="109">
        <v>0</v>
      </c>
      <c r="E35" s="109">
        <v>0</v>
      </c>
      <c r="F35" s="250">
        <v>0</v>
      </c>
      <c r="G35" s="250">
        <v>0</v>
      </c>
      <c r="H35" s="250">
        <v>0</v>
      </c>
      <c r="I35" s="250">
        <v>0</v>
      </c>
      <c r="J35" s="211"/>
      <c r="K35" s="9"/>
    </row>
    <row r="36" spans="1:11" x14ac:dyDescent="0.25">
      <c r="A36" s="125" t="s">
        <v>22</v>
      </c>
      <c r="B36" s="109">
        <v>2</v>
      </c>
      <c r="C36" s="109">
        <v>2</v>
      </c>
      <c r="D36" s="109">
        <v>2</v>
      </c>
      <c r="E36" s="109">
        <v>2</v>
      </c>
      <c r="F36" s="250">
        <v>15.384615384615385</v>
      </c>
      <c r="G36" s="250">
        <v>15.384615384615385</v>
      </c>
      <c r="H36" s="250">
        <v>16.666666666666664</v>
      </c>
      <c r="I36" s="250">
        <v>16.666666666666664</v>
      </c>
      <c r="J36" s="211"/>
      <c r="K36" s="9"/>
    </row>
    <row r="37" spans="1:11" x14ac:dyDescent="0.25">
      <c r="A37" s="216" t="s">
        <v>32</v>
      </c>
      <c r="B37" s="216">
        <v>3</v>
      </c>
      <c r="C37" s="216">
        <v>3</v>
      </c>
      <c r="D37" s="216">
        <v>3</v>
      </c>
      <c r="E37" s="216">
        <v>3</v>
      </c>
      <c r="F37" s="252">
        <v>3.6585365853658534</v>
      </c>
      <c r="G37" s="252">
        <v>4</v>
      </c>
      <c r="H37" s="252">
        <v>6.666666666666667</v>
      </c>
      <c r="I37" s="252">
        <v>7.1428571428571423</v>
      </c>
      <c r="J37" s="211"/>
      <c r="K37" s="9"/>
    </row>
    <row r="38" spans="1:11" x14ac:dyDescent="0.25">
      <c r="A38" s="261"/>
      <c r="B38" s="261"/>
      <c r="C38" s="261"/>
      <c r="D38" s="261"/>
      <c r="E38" s="211"/>
      <c r="F38" s="261"/>
      <c r="G38" s="261"/>
      <c r="H38" s="261"/>
      <c r="I38" s="261"/>
      <c r="J38" s="261"/>
      <c r="K38" s="9"/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</sheetData>
  <mergeCells count="5">
    <mergeCell ref="A11:J11"/>
    <mergeCell ref="A20:E20"/>
    <mergeCell ref="A2:J2"/>
    <mergeCell ref="A1:J1"/>
    <mergeCell ref="A30:I30"/>
  </mergeCells>
  <phoneticPr fontId="2" type="noConversion"/>
  <pageMargins left="0.75" right="0.75" top="1" bottom="1" header="0.4921259845" footer="0.4921259845"/>
  <pageSetup paperSize="9" scale="72" orientation="portrait" r:id="rId1"/>
  <headerFooter alignWithMargins="0"/>
  <rowBreaks count="2" manualBreakCount="2">
    <brk id="10" max="9" man="1"/>
    <brk id="2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A15" sqref="A15:A18"/>
    </sheetView>
  </sheetViews>
  <sheetFormatPr defaultRowHeight="15.75" x14ac:dyDescent="0.25"/>
  <cols>
    <col min="1" max="1" width="12.125" customWidth="1"/>
    <col min="2" max="2" width="6.375" customWidth="1"/>
    <col min="3" max="3" width="8.375" customWidth="1"/>
    <col min="4" max="4" width="7.625" customWidth="1"/>
    <col min="5" max="5" width="9.125" customWidth="1"/>
    <col min="6" max="6" width="6.125" customWidth="1"/>
    <col min="7" max="8" width="8.125" customWidth="1"/>
    <col min="9" max="9" width="7.125" customWidth="1"/>
    <col min="10" max="10" width="7.5" customWidth="1"/>
  </cols>
  <sheetData>
    <row r="1" spans="1:10" ht="20.25" customHeight="1" thickBot="1" x14ac:dyDescent="0.3">
      <c r="A1" s="467" t="s">
        <v>228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15.75" customHeight="1" x14ac:dyDescent="0.25">
      <c r="A2" s="483" t="s">
        <v>45</v>
      </c>
      <c r="B2" s="498" t="s">
        <v>46</v>
      </c>
      <c r="C2" s="499"/>
      <c r="D2" s="500"/>
      <c r="E2" s="500"/>
      <c r="F2" s="501"/>
      <c r="G2" s="474" t="s">
        <v>835</v>
      </c>
      <c r="H2" s="475"/>
      <c r="I2" s="487" t="s">
        <v>47</v>
      </c>
      <c r="J2" s="489" t="s">
        <v>837</v>
      </c>
    </row>
    <row r="3" spans="1:10" ht="15.75" customHeight="1" x14ac:dyDescent="0.25">
      <c r="A3" s="484"/>
      <c r="B3" s="478" t="s">
        <v>97</v>
      </c>
      <c r="C3" s="479"/>
      <c r="D3" s="479"/>
      <c r="E3" s="479"/>
      <c r="F3" s="480"/>
      <c r="G3" s="476"/>
      <c r="H3" s="477"/>
      <c r="I3" s="488"/>
      <c r="J3" s="490"/>
    </row>
    <row r="4" spans="1:10" s="3" customFormat="1" ht="129.75" customHeight="1" x14ac:dyDescent="0.25">
      <c r="A4" s="485"/>
      <c r="B4" s="263" t="s">
        <v>2</v>
      </c>
      <c r="C4" s="263" t="s">
        <v>253</v>
      </c>
      <c r="D4" s="263" t="s">
        <v>96</v>
      </c>
      <c r="E4" s="263" t="s">
        <v>838</v>
      </c>
      <c r="F4" s="263" t="s">
        <v>839</v>
      </c>
      <c r="G4" s="263" t="s">
        <v>93</v>
      </c>
      <c r="H4" s="263" t="s">
        <v>92</v>
      </c>
      <c r="I4" s="488"/>
      <c r="J4" s="490"/>
    </row>
    <row r="5" spans="1:10" x14ac:dyDescent="0.25">
      <c r="A5" s="495" t="s">
        <v>30</v>
      </c>
      <c r="B5" s="109">
        <v>1</v>
      </c>
      <c r="C5" s="109">
        <v>273</v>
      </c>
      <c r="D5" s="109">
        <v>0</v>
      </c>
      <c r="E5" s="109">
        <v>273</v>
      </c>
      <c r="F5" s="109">
        <v>0</v>
      </c>
      <c r="G5" s="109">
        <v>37</v>
      </c>
      <c r="H5" s="109">
        <v>1</v>
      </c>
      <c r="I5" s="109">
        <v>54</v>
      </c>
      <c r="J5" s="109">
        <v>14</v>
      </c>
    </row>
    <row r="6" spans="1:10" x14ac:dyDescent="0.25">
      <c r="A6" s="496"/>
      <c r="B6" s="109">
        <v>2</v>
      </c>
      <c r="C6" s="109">
        <v>50</v>
      </c>
      <c r="D6" s="109">
        <v>0</v>
      </c>
      <c r="E6" s="109">
        <v>49</v>
      </c>
      <c r="F6" s="109">
        <v>1</v>
      </c>
      <c r="G6" s="109">
        <v>26</v>
      </c>
      <c r="H6" s="109">
        <v>1</v>
      </c>
      <c r="I6" s="109">
        <v>45</v>
      </c>
      <c r="J6" s="109">
        <v>3</v>
      </c>
    </row>
    <row r="7" spans="1:10" x14ac:dyDescent="0.25">
      <c r="A7" s="496"/>
      <c r="B7" s="109" t="s">
        <v>3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</row>
    <row r="8" spans="1:10" x14ac:dyDescent="0.25">
      <c r="A8" s="497"/>
      <c r="B8" s="109">
        <v>3</v>
      </c>
      <c r="C8" s="109">
        <v>8</v>
      </c>
      <c r="D8" s="109">
        <v>0</v>
      </c>
      <c r="E8" s="109">
        <v>8</v>
      </c>
      <c r="F8" s="109">
        <v>0</v>
      </c>
      <c r="G8" s="109">
        <v>3</v>
      </c>
      <c r="H8" s="109">
        <v>0</v>
      </c>
      <c r="I8" s="109">
        <v>2</v>
      </c>
      <c r="J8" s="109">
        <v>2</v>
      </c>
    </row>
    <row r="9" spans="1:10" x14ac:dyDescent="0.25">
      <c r="A9" s="481" t="s">
        <v>133</v>
      </c>
      <c r="B9" s="482"/>
      <c r="C9" s="216">
        <f>+SUM(C5:C8)</f>
        <v>331</v>
      </c>
      <c r="D9" s="216">
        <f t="shared" ref="D9:J9" si="0">+SUM(D5:D8)</f>
        <v>0</v>
      </c>
      <c r="E9" s="216">
        <f t="shared" si="0"/>
        <v>330</v>
      </c>
      <c r="F9" s="216">
        <f t="shared" si="0"/>
        <v>1</v>
      </c>
      <c r="G9" s="216">
        <f t="shared" si="0"/>
        <v>66</v>
      </c>
      <c r="H9" s="216">
        <f t="shared" si="0"/>
        <v>2</v>
      </c>
      <c r="I9" s="216">
        <f t="shared" si="0"/>
        <v>101</v>
      </c>
      <c r="J9" s="216">
        <f t="shared" si="0"/>
        <v>19</v>
      </c>
    </row>
    <row r="10" spans="1:10" x14ac:dyDescent="0.25">
      <c r="A10" s="495" t="s">
        <v>31</v>
      </c>
      <c r="B10" s="109">
        <v>1</v>
      </c>
      <c r="C10" s="109">
        <v>870</v>
      </c>
      <c r="D10" s="109">
        <v>846</v>
      </c>
      <c r="E10" s="109">
        <v>23</v>
      </c>
      <c r="F10" s="109">
        <v>1</v>
      </c>
      <c r="G10" s="109">
        <v>21</v>
      </c>
      <c r="H10" s="109">
        <v>0</v>
      </c>
      <c r="I10" s="109">
        <v>28</v>
      </c>
      <c r="J10" s="109">
        <v>7</v>
      </c>
    </row>
    <row r="11" spans="1:10" x14ac:dyDescent="0.25">
      <c r="A11" s="496"/>
      <c r="B11" s="109">
        <v>2</v>
      </c>
      <c r="C11" s="109">
        <v>468</v>
      </c>
      <c r="D11" s="109">
        <v>430</v>
      </c>
      <c r="E11" s="109">
        <v>36</v>
      </c>
      <c r="F11" s="109">
        <v>2</v>
      </c>
      <c r="G11" s="109">
        <v>16</v>
      </c>
      <c r="H11" s="109">
        <v>1</v>
      </c>
      <c r="I11" s="109">
        <v>23</v>
      </c>
      <c r="J11" s="109">
        <v>4</v>
      </c>
    </row>
    <row r="12" spans="1:10" x14ac:dyDescent="0.25">
      <c r="A12" s="496"/>
      <c r="B12" s="109" t="s">
        <v>3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</row>
    <row r="13" spans="1:10" x14ac:dyDescent="0.25">
      <c r="A13" s="497"/>
      <c r="B13" s="109">
        <v>3</v>
      </c>
      <c r="C13" s="109">
        <v>108</v>
      </c>
      <c r="D13" s="109">
        <v>97</v>
      </c>
      <c r="E13" s="109">
        <v>11</v>
      </c>
      <c r="F13" s="109">
        <v>0</v>
      </c>
      <c r="G13" s="109">
        <v>0</v>
      </c>
      <c r="H13" s="109">
        <v>0</v>
      </c>
      <c r="I13" s="109">
        <v>4</v>
      </c>
      <c r="J13" s="109">
        <v>0</v>
      </c>
    </row>
    <row r="14" spans="1:10" x14ac:dyDescent="0.25">
      <c r="A14" s="264" t="s">
        <v>134</v>
      </c>
      <c r="B14" s="265"/>
      <c r="C14" s="265">
        <f t="shared" ref="C14:J14" si="1">+SUM(C10:C13)</f>
        <v>1446</v>
      </c>
      <c r="D14" s="265">
        <f t="shared" si="1"/>
        <v>1373</v>
      </c>
      <c r="E14" s="265">
        <f t="shared" si="1"/>
        <v>70</v>
      </c>
      <c r="F14" s="265">
        <f t="shared" si="1"/>
        <v>3</v>
      </c>
      <c r="G14" s="265">
        <f t="shared" si="1"/>
        <v>37</v>
      </c>
      <c r="H14" s="265">
        <f t="shared" si="1"/>
        <v>1</v>
      </c>
      <c r="I14" s="265">
        <f t="shared" si="1"/>
        <v>55</v>
      </c>
      <c r="J14" s="265">
        <f t="shared" si="1"/>
        <v>11</v>
      </c>
    </row>
    <row r="15" spans="1:10" x14ac:dyDescent="0.25">
      <c r="A15" s="492" t="s">
        <v>836</v>
      </c>
      <c r="B15" s="209">
        <v>1</v>
      </c>
      <c r="C15" s="209">
        <f>+C5+C10</f>
        <v>1143</v>
      </c>
      <c r="D15" s="209">
        <f t="shared" ref="D15:J15" si="2">+D5+D10</f>
        <v>846</v>
      </c>
      <c r="E15" s="209">
        <f t="shared" si="2"/>
        <v>296</v>
      </c>
      <c r="F15" s="209">
        <f t="shared" si="2"/>
        <v>1</v>
      </c>
      <c r="G15" s="209">
        <f t="shared" si="2"/>
        <v>58</v>
      </c>
      <c r="H15" s="209">
        <f t="shared" si="2"/>
        <v>1</v>
      </c>
      <c r="I15" s="209">
        <f t="shared" si="2"/>
        <v>82</v>
      </c>
      <c r="J15" s="209">
        <f t="shared" si="2"/>
        <v>21</v>
      </c>
    </row>
    <row r="16" spans="1:10" x14ac:dyDescent="0.25">
      <c r="A16" s="493"/>
      <c r="B16" s="209">
        <v>2</v>
      </c>
      <c r="C16" s="209">
        <f t="shared" ref="C16:J18" si="3">+C6+C11</f>
        <v>518</v>
      </c>
      <c r="D16" s="209">
        <f t="shared" si="3"/>
        <v>430</v>
      </c>
      <c r="E16" s="209">
        <f t="shared" si="3"/>
        <v>85</v>
      </c>
      <c r="F16" s="209">
        <f t="shared" si="3"/>
        <v>3</v>
      </c>
      <c r="G16" s="209">
        <f t="shared" si="3"/>
        <v>42</v>
      </c>
      <c r="H16" s="209">
        <f t="shared" si="3"/>
        <v>2</v>
      </c>
      <c r="I16" s="209">
        <f t="shared" si="3"/>
        <v>68</v>
      </c>
      <c r="J16" s="209">
        <f t="shared" si="3"/>
        <v>7</v>
      </c>
    </row>
    <row r="17" spans="1:10" x14ac:dyDescent="0.25">
      <c r="A17" s="493"/>
      <c r="B17" s="209" t="s">
        <v>3</v>
      </c>
      <c r="C17" s="209">
        <f t="shared" si="3"/>
        <v>0</v>
      </c>
      <c r="D17" s="209">
        <f t="shared" si="3"/>
        <v>0</v>
      </c>
      <c r="E17" s="209">
        <f t="shared" si="3"/>
        <v>0</v>
      </c>
      <c r="F17" s="209">
        <f t="shared" si="3"/>
        <v>0</v>
      </c>
      <c r="G17" s="209">
        <f t="shared" si="3"/>
        <v>0</v>
      </c>
      <c r="H17" s="209">
        <f t="shared" si="3"/>
        <v>0</v>
      </c>
      <c r="I17" s="209">
        <f t="shared" si="3"/>
        <v>0</v>
      </c>
      <c r="J17" s="209">
        <f t="shared" si="3"/>
        <v>0</v>
      </c>
    </row>
    <row r="18" spans="1:10" x14ac:dyDescent="0.25">
      <c r="A18" s="494"/>
      <c r="B18" s="209">
        <v>3</v>
      </c>
      <c r="C18" s="209">
        <f t="shared" si="3"/>
        <v>116</v>
      </c>
      <c r="D18" s="209">
        <f t="shared" si="3"/>
        <v>97</v>
      </c>
      <c r="E18" s="209">
        <f t="shared" si="3"/>
        <v>19</v>
      </c>
      <c r="F18" s="209">
        <f t="shared" si="3"/>
        <v>0</v>
      </c>
      <c r="G18" s="209">
        <f t="shared" si="3"/>
        <v>3</v>
      </c>
      <c r="H18" s="209">
        <f t="shared" si="3"/>
        <v>0</v>
      </c>
      <c r="I18" s="209">
        <f t="shared" si="3"/>
        <v>6</v>
      </c>
      <c r="J18" s="209">
        <f t="shared" si="3"/>
        <v>2</v>
      </c>
    </row>
    <row r="19" spans="1:10" x14ac:dyDescent="0.25">
      <c r="A19" s="491" t="s">
        <v>32</v>
      </c>
      <c r="B19" s="482"/>
      <c r="C19" s="216">
        <f>+SUM(C15:C18)</f>
        <v>1777</v>
      </c>
      <c r="D19" s="216">
        <f t="shared" ref="D19:J19" si="4">+SUM(D15:D18)</f>
        <v>1373</v>
      </c>
      <c r="E19" s="216">
        <f t="shared" si="4"/>
        <v>400</v>
      </c>
      <c r="F19" s="216">
        <f t="shared" si="4"/>
        <v>4</v>
      </c>
      <c r="G19" s="216">
        <f t="shared" si="4"/>
        <v>103</v>
      </c>
      <c r="H19" s="216">
        <f t="shared" si="4"/>
        <v>3</v>
      </c>
      <c r="I19" s="216">
        <f t="shared" si="4"/>
        <v>156</v>
      </c>
      <c r="J19" s="216">
        <f t="shared" si="4"/>
        <v>30</v>
      </c>
    </row>
    <row r="20" spans="1:10" x14ac:dyDescent="0.25">
      <c r="A20" s="5"/>
      <c r="B20" s="22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22"/>
      <c r="C21" s="5"/>
      <c r="D21" s="5"/>
      <c r="E21" s="5"/>
      <c r="F21" s="5"/>
      <c r="G21" s="5"/>
      <c r="H21" s="5"/>
    </row>
    <row r="22" spans="1:10" x14ac:dyDescent="0.25">
      <c r="A22" s="5"/>
      <c r="B22" s="22"/>
      <c r="C22" s="5"/>
      <c r="D22" s="5"/>
      <c r="E22" s="5"/>
      <c r="F22" s="5"/>
      <c r="G22" s="5"/>
      <c r="H22" s="5"/>
    </row>
  </sheetData>
  <mergeCells count="12">
    <mergeCell ref="A19:B19"/>
    <mergeCell ref="A15:A18"/>
    <mergeCell ref="A5:A8"/>
    <mergeCell ref="A10:A13"/>
    <mergeCell ref="B2:F2"/>
    <mergeCell ref="G2:H3"/>
    <mergeCell ref="B3:F3"/>
    <mergeCell ref="A9:B9"/>
    <mergeCell ref="A2:A4"/>
    <mergeCell ref="A1:J1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8</vt:i4>
      </vt:variant>
    </vt:vector>
  </HeadingPairs>
  <TitlesOfParts>
    <vt:vector size="35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'T21 umelecká činnosť'!Oblasť_tlače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1100436</cp:lastModifiedBy>
  <cp:lastPrinted>2018-04-27T08:47:30Z</cp:lastPrinted>
  <dcterms:created xsi:type="dcterms:W3CDTF">2010-01-11T10:19:31Z</dcterms:created>
  <dcterms:modified xsi:type="dcterms:W3CDTF">2018-04-27T11:44:23Z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