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3"/>
  <workbookPr/>
  <mc:AlternateContent xmlns:mc="http://schemas.openxmlformats.org/markup-compatibility/2006">
    <mc:Choice Requires="x15">
      <x15ac:absPath xmlns:x15ac="http://schemas.microsoft.com/office/spreadsheetml/2010/11/ac" url="C:\Users\1100721\Desktop\"/>
    </mc:Choice>
  </mc:AlternateContent>
  <xr:revisionPtr revIDLastSave="0" documentId="13_ncr:1_{F37C0C66-A9A3-435E-8DA4-ED391A65CC2B}" xr6:coauthVersionLast="36" xr6:coauthVersionMax="36" xr10:uidLastSave="{00000000-0000-0000-0000-000000000000}"/>
  <bookViews>
    <workbookView xWindow="0" yWindow="0" windowWidth="28800" windowHeight="12225" xr2:uid="{00000000-000D-0000-FFFF-FFFF00000000}"/>
  </bookViews>
  <sheets>
    <sheet name="TaS" sheetId="1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0" i="12" l="1"/>
  <c r="K27" i="12"/>
  <c r="K47" i="12" l="1"/>
  <c r="K68" i="12" l="1"/>
  <c r="N68" i="12" s="1"/>
  <c r="K60" i="12" l="1"/>
  <c r="N60" i="12" s="1"/>
  <c r="K66" i="12" l="1"/>
  <c r="J63" i="12" l="1"/>
  <c r="I63" i="12"/>
  <c r="H63" i="12"/>
  <c r="G63" i="12"/>
  <c r="F63" i="12"/>
  <c r="E63" i="12"/>
  <c r="D58" i="12" l="1"/>
  <c r="M58" i="12" l="1"/>
  <c r="L58" i="12"/>
  <c r="N47" i="12"/>
  <c r="K24" i="12" l="1"/>
  <c r="N24" i="12" s="1"/>
  <c r="D63" i="12" l="1"/>
  <c r="K20" i="12" l="1"/>
  <c r="N20" i="12" s="1"/>
  <c r="K69" i="12"/>
  <c r="N69" i="12" s="1"/>
  <c r="K67" i="12"/>
  <c r="N66" i="12"/>
  <c r="K64" i="12"/>
  <c r="N64" i="12" s="1"/>
  <c r="M63" i="12"/>
  <c r="K62" i="12"/>
  <c r="N62" i="12" s="1"/>
  <c r="K61" i="12"/>
  <c r="N61" i="12" s="1"/>
  <c r="K59" i="12"/>
  <c r="N59" i="12" s="1"/>
  <c r="K58" i="12"/>
  <c r="N58" i="12" s="1"/>
  <c r="K57" i="12"/>
  <c r="N57" i="12" s="1"/>
  <c r="L63" i="12"/>
  <c r="K56" i="12"/>
  <c r="N56" i="12" s="1"/>
  <c r="K55" i="12"/>
  <c r="N55" i="12" s="1"/>
  <c r="K54" i="12"/>
  <c r="N54" i="12" s="1"/>
  <c r="K53" i="12"/>
  <c r="N53" i="12" s="1"/>
  <c r="K52" i="12"/>
  <c r="N52" i="12" s="1"/>
  <c r="K51" i="12"/>
  <c r="N51" i="12" s="1"/>
  <c r="K50" i="12"/>
  <c r="N50" i="12" s="1"/>
  <c r="K49" i="12"/>
  <c r="N49" i="12" s="1"/>
  <c r="K48" i="12"/>
  <c r="N48" i="12" s="1"/>
  <c r="K46" i="12"/>
  <c r="N46" i="12" s="1"/>
  <c r="K45" i="12"/>
  <c r="N45" i="12" s="1"/>
  <c r="K44" i="12"/>
  <c r="N44" i="12" s="1"/>
  <c r="K43" i="12"/>
  <c r="N43" i="12" s="1"/>
  <c r="K42" i="12"/>
  <c r="N42" i="12" s="1"/>
  <c r="K41" i="12"/>
  <c r="N41" i="12" s="1"/>
  <c r="K40" i="12"/>
  <c r="N40" i="12" s="1"/>
  <c r="K39" i="12"/>
  <c r="N39" i="12" s="1"/>
  <c r="K38" i="12"/>
  <c r="N38" i="12" s="1"/>
  <c r="K37" i="12"/>
  <c r="N37" i="12" s="1"/>
  <c r="K36" i="12"/>
  <c r="N36" i="12" s="1"/>
  <c r="K35" i="12"/>
  <c r="N35" i="12" s="1"/>
  <c r="K34" i="12"/>
  <c r="N34" i="12" s="1"/>
  <c r="K33" i="12"/>
  <c r="N33" i="12" s="1"/>
  <c r="K32" i="12"/>
  <c r="N32" i="12" s="1"/>
  <c r="K31" i="12"/>
  <c r="N31" i="12" s="1"/>
  <c r="K30" i="12"/>
  <c r="N30" i="12" s="1"/>
  <c r="K29" i="12"/>
  <c r="N29" i="12" s="1"/>
  <c r="K28" i="12"/>
  <c r="N28" i="12" s="1"/>
  <c r="N27" i="12"/>
  <c r="K26" i="12"/>
  <c r="N26" i="12" s="1"/>
  <c r="K25" i="12"/>
  <c r="N25" i="12" s="1"/>
  <c r="K23" i="12"/>
  <c r="M21" i="12"/>
  <c r="L21" i="12"/>
  <c r="J21" i="12"/>
  <c r="I21" i="12"/>
  <c r="H21" i="12"/>
  <c r="G21" i="12"/>
  <c r="F21" i="12"/>
  <c r="E21" i="12"/>
  <c r="K19" i="12"/>
  <c r="N19" i="12" s="1"/>
  <c r="K17" i="12"/>
  <c r="N17" i="12" s="1"/>
  <c r="K16" i="12"/>
  <c r="N16" i="12" s="1"/>
  <c r="K15" i="12"/>
  <c r="N15" i="12" s="1"/>
  <c r="K14" i="12"/>
  <c r="N14" i="12" s="1"/>
  <c r="M11" i="12"/>
  <c r="L11" i="12"/>
  <c r="J11" i="12"/>
  <c r="I11" i="12"/>
  <c r="H11" i="12"/>
  <c r="G11" i="12"/>
  <c r="F11" i="12"/>
  <c r="E11" i="12"/>
  <c r="D11" i="12"/>
  <c r="K10" i="12"/>
  <c r="N10" i="12" s="1"/>
  <c r="K9" i="12"/>
  <c r="N9" i="12" s="1"/>
  <c r="K8" i="12"/>
  <c r="K4" i="12"/>
  <c r="N4" i="12" s="1"/>
  <c r="N67" i="12" l="1"/>
  <c r="M65" i="12"/>
  <c r="L65" i="12"/>
  <c r="K63" i="12"/>
  <c r="K11" i="12"/>
  <c r="N8" i="12"/>
  <c r="N11" i="12" s="1"/>
  <c r="N23" i="12"/>
  <c r="N63" i="12" s="1"/>
  <c r="K18" i="12" l="1"/>
  <c r="N18" i="12" s="1"/>
  <c r="K13" i="12" l="1"/>
  <c r="N13" i="12" s="1"/>
  <c r="K12" i="12"/>
  <c r="D21" i="12" l="1"/>
  <c r="D65" i="12" s="1"/>
  <c r="K21" i="12"/>
  <c r="K65" i="12" s="1"/>
  <c r="N12" i="12"/>
  <c r="N21" i="12" s="1"/>
  <c r="N65"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Osvaldová Kamila</author>
  </authors>
  <commentList>
    <comment ref="C23" authorId="0" shapeId="0" xr:uid="{41FEB179-73EC-4F75-99F1-4117F8478DAB}">
      <text>
        <r>
          <rPr>
            <b/>
            <sz val="9"/>
            <color indexed="81"/>
            <rFont val="Segoe UI"/>
            <family val="2"/>
            <charset val="238"/>
          </rPr>
          <t>TaS bez špecifík</t>
        </r>
        <r>
          <rPr>
            <sz val="9"/>
            <color indexed="81"/>
            <rFont val="Segoe UI"/>
            <family val="2"/>
            <charset val="238"/>
          </rPr>
          <t xml:space="preserve">
</t>
        </r>
      </text>
    </comment>
    <comment ref="D42" authorId="0" shapeId="0" xr:uid="{4D7CB2E1-42BA-4F03-B599-99146A47E554}">
      <text>
        <r>
          <rPr>
            <sz val="9"/>
            <color indexed="81"/>
            <rFont val="Segoe UI"/>
            <family val="2"/>
            <charset val="238"/>
          </rPr>
          <t>Technický úsek = 15 000,-
p. Sekerešová = 1 000,-</t>
        </r>
      </text>
    </comment>
    <comment ref="G46" authorId="0" shapeId="0" xr:uid="{08307C0D-EACD-4FF4-BD0E-31F222B1AEE7}">
      <text>
        <r>
          <rPr>
            <sz val="9"/>
            <color indexed="81"/>
            <rFont val="Segoe UI"/>
            <family val="2"/>
            <charset val="238"/>
          </rPr>
          <t xml:space="preserve">50 % z celkovej výšky ročného nájomného
</t>
        </r>
      </text>
    </comment>
    <comment ref="D58" authorId="0" shapeId="0" xr:uid="{1E6B424B-603D-4AAF-A4DC-95B4688505AF}">
      <text>
        <r>
          <rPr>
            <sz val="9"/>
            <color indexed="81"/>
            <rFont val="Segoe UI"/>
            <family val="2"/>
            <charset val="238"/>
          </rPr>
          <t xml:space="preserve">kontroly, opravy, plnenie prenosných hasiacich prístrojov, kontroly vnútorných požiarnych vodovodov a hadicových zariadení, kontroly, preventívne údržby, prehliadky požiarnych klapiek, kontroly, preventívne údržby, prehliadky požiarnych dverí a požiarnych okien, kontroly, čistenie komínov,  kontroly, odborné prehliadky, odborné skúšky elektrickej požiarnej signalizácie, kontroly, odborné prehliadky, odborné skúšky zariadenia na odvod tepla a splodín horenia, kontroly, odborné prehliadky, odborné skúšky zariadenia vnútorného rozhlasu, kontroly, odborné prehliadky, odborné skúšky zariadenia varovného evakuačného požiarneho systému, odborné prehliadky, odborné skúšky technického zariadenia elektrického, odborné prehliadky, odborné skúšky technického zariadenia plynového, odborné prehliadky, odborné skúšky technického zariadenia tlakového, odborné prehliadky, odborné skúšky bleskozvodov, kontroly, revízie elektrických spotrebičov, elektrického ručného náradia a elektrického zariadenia strojov, kontroly núdzového osvetlenia, kontroly rebríkov a regálov
</t>
        </r>
      </text>
    </comment>
  </commentList>
</comments>
</file>

<file path=xl/sharedStrings.xml><?xml version="1.0" encoding="utf-8"?>
<sst xmlns="http://schemas.openxmlformats.org/spreadsheetml/2006/main" count="163" uniqueCount="136">
  <si>
    <t>Názov položky</t>
  </si>
  <si>
    <t>TU</t>
  </si>
  <si>
    <t>FF</t>
  </si>
  <si>
    <t>PdF</t>
  </si>
  <si>
    <t>FZSP</t>
  </si>
  <si>
    <t>TF</t>
  </si>
  <si>
    <t>PF</t>
  </si>
  <si>
    <t>RTU a pracoviská</t>
  </si>
  <si>
    <t>TU spolu</t>
  </si>
  <si>
    <t>Študentská jedáleň</t>
  </si>
  <si>
    <t xml:space="preserve">Študentský domov </t>
  </si>
  <si>
    <t>TU spolu so ŠJ a ŠD</t>
  </si>
  <si>
    <t>Záloha na klinické pracoviská</t>
  </si>
  <si>
    <t>ÚČELOVÉ  FINANČNÉ  PROSTRIEDKY</t>
  </si>
  <si>
    <t>rozbory v odbore socialna práca</t>
  </si>
  <si>
    <t>pedagogické praxe</t>
  </si>
  <si>
    <t>špecifické potreby študentov</t>
  </si>
  <si>
    <t>SPOLU - účelové finančné prostriedky</t>
  </si>
  <si>
    <t xml:space="preserve">Fond rozvoja </t>
  </si>
  <si>
    <t>FRMO</t>
  </si>
  <si>
    <t>CUA</t>
  </si>
  <si>
    <t>Knižničný fond</t>
  </si>
  <si>
    <t>Fond vydavateľstva</t>
  </si>
  <si>
    <t>Grantový fond</t>
  </si>
  <si>
    <t>Fond na podporu vnútorného systému kvality</t>
  </si>
  <si>
    <t>Fond údržby a opráv</t>
  </si>
  <si>
    <t>Fond IŠ a S</t>
  </si>
  <si>
    <t>SPOLU - univerzitné fondy</t>
  </si>
  <si>
    <t>Položka</t>
  </si>
  <si>
    <t>Údaj predložil:</t>
  </si>
  <si>
    <t>FIXNÉ  VÝDAVKY</t>
  </si>
  <si>
    <t>Návrh rozpočtu na rok 2023 - Tovary a služby TU</t>
  </si>
  <si>
    <t>SPOLU - fixné výdavky 2023</t>
  </si>
  <si>
    <t>Variabilné výdavky  2023</t>
  </si>
  <si>
    <r>
      <t xml:space="preserve">SPOLU          TaS  2023   </t>
    </r>
    <r>
      <rPr>
        <b/>
        <sz val="10"/>
        <rFont val="Arial"/>
        <family val="2"/>
        <charset val="238"/>
      </rPr>
      <t>(Špecifiká+Fondy+Fixy+Variabilné)</t>
    </r>
  </si>
  <si>
    <t xml:space="preserve">Dotácia 2023  z MŠ SR   (07711 TaS) </t>
  </si>
  <si>
    <t>Zostatok FIXOV  2022  (100%)</t>
  </si>
  <si>
    <t>Zostatok FONDOV  2022</t>
  </si>
  <si>
    <t>UNIVERZITNÉ FONDY</t>
  </si>
  <si>
    <t>overovanie dokladov, znalecké posudky, osvedčenia, kontrolné rozpočty, úradné preklady, nákup cenín, správne poplatky</t>
  </si>
  <si>
    <t>p. Filipová</t>
  </si>
  <si>
    <t>Technický úsek + p. Sekerešová</t>
  </si>
  <si>
    <t>elektrická energia</t>
  </si>
  <si>
    <t>teplo a TÚV</t>
  </si>
  <si>
    <t xml:space="preserve">plyn </t>
  </si>
  <si>
    <t>vodné, stočné , DV</t>
  </si>
  <si>
    <t>servis VZT  (výťahy, brány, mreže, plošina pre imobilných)</t>
  </si>
  <si>
    <t>servis klimatizácií + VZT</t>
  </si>
  <si>
    <t>elektronické zabezpeč. systémy</t>
  </si>
  <si>
    <t>ochrana objektov (bezpečnostné služby)</t>
  </si>
  <si>
    <t>bežná údržba</t>
  </si>
  <si>
    <t>prevádzka trafostanica -Kollárova</t>
  </si>
  <si>
    <t>pracovné ošatenie a OOP</t>
  </si>
  <si>
    <t>čistiace potreby pre upratovačky, údržbu a vodičov</t>
  </si>
  <si>
    <t>doprava - dialničné známky, servis, školenie, poistenie áut a pod.</t>
  </si>
  <si>
    <t>spotreba PHM</t>
  </si>
  <si>
    <t>odvoz odpadu (komunálny, chem., elektroodpad)</t>
  </si>
  <si>
    <t>p. Radošovská</t>
  </si>
  <si>
    <t>archívne škatule</t>
  </si>
  <si>
    <t xml:space="preserve">zabezpečenie Mgr. promócií (prenájom sály v TT)  </t>
  </si>
  <si>
    <t>audit</t>
  </si>
  <si>
    <t>poistenie budov a hnuteľ. majetku</t>
  </si>
  <si>
    <t>inzercia voľných pracovných miest</t>
  </si>
  <si>
    <t>lekárske prehliadky zamestnancov</t>
  </si>
  <si>
    <t xml:space="preserve">finančné prostriedky na tvorbu sociálneho fondu </t>
  </si>
  <si>
    <t>rezerva na havarijné situácie</t>
  </si>
  <si>
    <t>poštovné</t>
  </si>
  <si>
    <t xml:space="preserve">finančné prostriedky na stravovanie zamestnancov  (za zamestnávateľa; vrátane e-kupónov) </t>
  </si>
  <si>
    <t>doplnkové dôchodkové sporenie zamestnancov univerzity</t>
  </si>
  <si>
    <r>
      <t xml:space="preserve">prenájom (telocvične ZŠ Gorkého, </t>
    </r>
    <r>
      <rPr>
        <u/>
        <sz val="11"/>
        <color theme="1"/>
        <rFont val="Calibri"/>
        <family val="2"/>
        <charset val="238"/>
        <scheme val="minor"/>
      </rPr>
      <t>a učební počas rekonštrukcie strechy PdF</t>
    </r>
    <r>
      <rPr>
        <sz val="11"/>
        <color theme="1"/>
        <rFont val="Calibri"/>
        <family val="2"/>
        <charset val="238"/>
        <scheme val="minor"/>
      </rPr>
      <t>)</t>
    </r>
  </si>
  <si>
    <t xml:space="preserve">kontroly požiarnych zariadení, kontroly bezpečnosti technických zariadení a odstránenie nedostatkov vyplývajúcich z týchto kontrol, plnenie opatrení na úseku ochrany pred požiarmi, plnenie opatrení na úseku bezpečnosti a ochrany zdravia pri práci, posudky o riziku na úseku ochrany, podpory a rozvoja zdravia pri práci,  plnenie opatrení  na úseku ochrany, podpory a rozvoja zdravia pri práci, pracovná zdravotná služba (vrátane Adalbertína)  </t>
  </si>
  <si>
    <t>Technický úsek</t>
  </si>
  <si>
    <t>služobné cesty študentov TU na zasadnutiach Študentskej rady VŠ</t>
  </si>
  <si>
    <t>bankové poplatky</t>
  </si>
  <si>
    <t>nákup tonerov pre zamestnancov RTU</t>
  </si>
  <si>
    <t>IP telefóny (výmena zastaralých)</t>
  </si>
  <si>
    <t>1.</t>
  </si>
  <si>
    <t>4.</t>
  </si>
  <si>
    <t>2.</t>
  </si>
  <si>
    <t>5.</t>
  </si>
  <si>
    <t>3.</t>
  </si>
  <si>
    <t>8.</t>
  </si>
  <si>
    <t>6.</t>
  </si>
  <si>
    <t>7.</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</si>
  <si>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</si>
  <si>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</si>
  <si>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</si>
  <si>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</si>
  <si>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</si>
  <si>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</si>
  <si>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</si>
  <si>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</si>
  <si>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</si>
  <si>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</si>
  <si>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</si>
  <si>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</si>
  <si>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</si>
  <si>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</si>
  <si>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</si>
  <si>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</si>
  <si>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</si>
  <si>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</si>
  <si>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</si>
  <si>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</si>
  <si>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</si>
  <si>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</si>
  <si>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</si>
  <si>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</si>
  <si>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</si>
  <si>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</si>
  <si>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</si>
  <si>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</si>
  <si>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</si>
  <si>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</si>
  <si>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</si>
  <si>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vyhláš.14/2021</t>
  </si>
  <si>
    <t>p. Minarovičová</t>
  </si>
  <si>
    <t xml:space="preserve">Technický úsek </t>
  </si>
  <si>
    <t xml:space="preserve">p. Osvaldová </t>
  </si>
  <si>
    <t>tajomníci fakúlt</t>
  </si>
  <si>
    <t>prenájom (za vyučovacie priestory- FN TT, budovy TF (+upratovanie))</t>
  </si>
  <si>
    <t>p. Ladvenicová</t>
  </si>
  <si>
    <t>p. Michaličková</t>
  </si>
  <si>
    <t>p. Ondrušková</t>
  </si>
  <si>
    <t>p. Kostolanský</t>
  </si>
  <si>
    <t>p. Slížik</t>
  </si>
  <si>
    <t>p. Koricina</t>
  </si>
  <si>
    <t>členstvá v domácich a zahaničných organizáciách (SRK, SOPK, EUA, DRC, konzorcium U10 a pod.)</t>
  </si>
  <si>
    <t>materiálové zabezpečenie promócií (obaly - objednávka v roku 2023)</t>
  </si>
  <si>
    <t>štítky (frank.stroj) a diskrétne obálky</t>
  </si>
  <si>
    <t>výmena výpočtovej techniky zamestnancom RTU</t>
  </si>
  <si>
    <t>40.</t>
  </si>
  <si>
    <t xml:space="preserve">telefóny (Telekom, Swan) + mobily (Orange) </t>
  </si>
  <si>
    <t>p. Sekerešová + p. Kollárová TF</t>
  </si>
  <si>
    <t>TaS rezerva z roku 2022 nerozdelená</t>
  </si>
  <si>
    <t>prevádzka plynovej kotolne FZSP v zmysle zmluvy o prevádzke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</si>
</sst>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1" formatCode="_-* #,##0\ _€_-;\-* #,##0\ _€_-;_-* &quot;-&quot;\ _€_-;_-@_-"/>
    <numFmt numFmtId="43" formatCode="_-* #,##0.00\ _€_-;\-* #,##0.00\ _€_-;_-* &quot;-&quot;??\ _€_-;_-@_-"/>
    <numFmt numFmtId="165" formatCode="_-* #,##0.00\ _S_k_-;\-* #,##0.00\ _S_k_-;_-* &quot;-&quot;??\ _S_k_-;_-@_-"/>
    <numFmt numFmtId="166" formatCode="_-* #,##0.00\ &quot;Sk&quot;_-;\-* #,##0.00\ &quot;Sk&quot;_-;_-* &quot;-&quot;??\ &quot;Sk&quot;_-;_-@_-"/>
    <numFmt numFmtId="167" formatCode="#,##0_ ;[Red]\-#,##0\ "/>
    <numFmt numFmtId="168" formatCode="_-* #,##0.00\ [$€-1]_-;\-* #,##0.00\ [$€-1]_-;_-* &quot;-&quot;??\ [$€-1]_-"/>
    <numFmt numFmtId="169" formatCode="[$-41B]General"/>
    <numFmt numFmtId="170" formatCode="_-* #,##0\ _€_-;\-* #,##0\ _€_-;_-* &quot;-&quot;??\ _€_-;_-@_-"/>
    <numFmt numFmtId="171" formatCode="_-* #,##0\ _S_k_-;\-* #,##0\ _S_k_-;_-* &quot;-&quot;??\ _S_k_-;_-@_-"/>
  </numFmts>
  <fonts count="83">
    <font>
      <sz val="11"/>
      <color theme="1"/>
      <name val="Calibri"/>
      <family val="2"/>
      <charset val="238"/>
      <scheme val="minor"/>
    </font>
    <font>
      <sz val="11"/>
      <color theme="1"/>
      <name val="Calibri"/>
      <family val="2"/>
      <charset val="238"/>
      <scheme val="minor"/>
    </font>
    <font>
      <sz val="10"/>
      <name val="Arial"/>
      <family val="2"/>
      <charset val="238"/>
    </font>
    <font>
      <sz val="12"/>
      <name val="Arial"/>
      <family val="2"/>
      <charset val="238"/>
    </font>
    <font>
      <b/>
      <sz val="13"/>
      <color theme="3"/>
      <name val="Calibri"/>
      <family val="2"/>
      <charset val="238"/>
      <scheme val="minor"/>
    </font>
    <font>
      <b/>
      <sz val="13"/>
      <color indexed="56"/>
      <name val="Calibri"/>
      <family val="2"/>
      <charset val="238"/>
    </font>
    <font>
      <b/>
      <sz val="12"/>
      <color indexed="13"/>
      <name val="Calibri"/>
      <family val="2"/>
      <charset val="238"/>
    </font>
    <font>
      <i/>
      <sz val="11"/>
      <color indexed="23"/>
      <name val="Calibri"/>
      <family val="2"/>
      <charset val="238"/>
    </font>
    <font>
      <b/>
      <sz val="11"/>
      <color indexed="8"/>
      <name val="Calibri"/>
      <family val="2"/>
      <charset val="238"/>
    </font>
    <font>
      <b/>
      <sz val="15"/>
      <color indexed="56"/>
      <name val="Calibri"/>
      <family val="2"/>
      <charset val="238"/>
    </font>
    <font>
      <b/>
      <sz val="11"/>
      <color indexed="56"/>
      <name val="Calibri"/>
      <family val="2"/>
      <charset val="238"/>
    </font>
    <font>
      <sz val="12"/>
      <color theme="1"/>
      <name val="Calibri"/>
      <family val="2"/>
      <charset val="238"/>
      <scheme val="minor"/>
    </font>
    <font>
      <sz val="11"/>
      <color indexed="8"/>
      <name val="Calibri"/>
      <family val="2"/>
      <charset val="238"/>
    </font>
    <font>
      <sz val="11"/>
      <color rgb="FF3F3F76"/>
      <name val="Calibri"/>
      <family val="2"/>
      <charset val="238"/>
      <scheme val="minor"/>
    </font>
    <font>
      <sz val="11"/>
      <color rgb="FFFA7D00"/>
      <name val="Calibri"/>
      <family val="2"/>
      <charset val="238"/>
      <scheme val="minor"/>
    </font>
    <font>
      <sz val="10"/>
      <name val="Arial"/>
      <family val="2"/>
      <charset val="238"/>
    </font>
    <font>
      <b/>
      <sz val="11"/>
      <color indexed="52"/>
      <name val="Calibri"/>
      <family val="2"/>
      <charset val="238"/>
    </font>
    <font>
      <sz val="11"/>
      <color indexed="62"/>
      <name val="Calibri"/>
      <family val="2"/>
      <charset val="238"/>
    </font>
    <font>
      <sz val="11"/>
      <color indexed="52"/>
      <name val="Calibri"/>
      <family val="2"/>
      <charset val="238"/>
    </font>
    <font>
      <b/>
      <sz val="18"/>
      <color indexed="56"/>
      <name val="Cambria"/>
      <family val="2"/>
      <charset val="238"/>
    </font>
    <font>
      <sz val="10"/>
      <name val="Arial CE"/>
      <family val="2"/>
      <charset val="238"/>
    </font>
    <font>
      <b/>
      <sz val="12"/>
      <name val="Times New Roman"/>
      <family val="1"/>
      <charset val="238"/>
    </font>
    <font>
      <sz val="12"/>
      <name val="Times New Roman"/>
      <family val="1"/>
      <charset val="238"/>
    </font>
    <font>
      <sz val="10"/>
      <name val="Times New Roman"/>
      <family val="1"/>
      <charset val="238"/>
    </font>
    <font>
      <sz val="8"/>
      <name val="Arial"/>
      <family val="2"/>
      <charset val="238"/>
    </font>
    <font>
      <b/>
      <sz val="10"/>
      <name val="Times New Roman"/>
      <family val="1"/>
      <charset val="238"/>
    </font>
    <font>
      <sz val="11"/>
      <color indexed="9"/>
      <name val="Calibri"/>
      <family val="2"/>
      <charset val="238"/>
    </font>
    <font>
      <sz val="11"/>
      <color indexed="17"/>
      <name val="Calibri"/>
      <family val="2"/>
      <charset val="238"/>
    </font>
    <font>
      <b/>
      <sz val="11"/>
      <color indexed="9"/>
      <name val="Calibri"/>
      <family val="2"/>
      <charset val="238"/>
    </font>
    <font>
      <sz val="11"/>
      <color indexed="60"/>
      <name val="Calibri"/>
      <family val="2"/>
      <charset val="238"/>
    </font>
    <font>
      <sz val="11"/>
      <color indexed="10"/>
      <name val="Calibri"/>
      <family val="2"/>
      <charset val="238"/>
    </font>
    <font>
      <sz val="11"/>
      <color indexed="20"/>
      <name val="Calibri"/>
      <family val="2"/>
      <charset val="238"/>
    </font>
    <font>
      <sz val="10"/>
      <name val="Arial CE"/>
      <family val="2"/>
      <charset val="238"/>
    </font>
    <font>
      <sz val="11"/>
      <color rgb="FF000000"/>
      <name val="Calibri"/>
      <family val="2"/>
      <charset val="238"/>
    </font>
    <font>
      <sz val="10"/>
      <color indexed="63"/>
      <name val="Calibri"/>
      <family val="2"/>
      <charset val="238"/>
    </font>
    <font>
      <sz val="12"/>
      <color theme="1"/>
      <name val="Times New Roman"/>
      <family val="2"/>
      <charset val="238"/>
    </font>
    <font>
      <b/>
      <sz val="16"/>
      <color indexed="8"/>
      <name val="Calibri"/>
      <family val="2"/>
      <charset val="238"/>
    </font>
    <font>
      <b/>
      <sz val="11"/>
      <color indexed="63"/>
      <name val="Calibri"/>
      <family val="2"/>
      <charset val="238"/>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8"/>
      <name val="Arial"/>
      <family val="2"/>
      <charset val="238"/>
    </font>
    <font>
      <sz val="10"/>
      <color indexed="39"/>
      <name val="Arial"/>
      <family val="2"/>
    </font>
    <font>
      <sz val="19"/>
      <color indexed="48"/>
      <name val="Arial"/>
      <family val="2"/>
      <charset val="238"/>
    </font>
    <font>
      <sz val="10"/>
      <color indexed="10"/>
      <name val="Arial"/>
      <family val="2"/>
    </font>
    <font>
      <sz val="11"/>
      <color theme="1"/>
      <name val="Arial Narrow"/>
      <family val="2"/>
      <charset val="238"/>
    </font>
    <font>
      <sz val="11"/>
      <color theme="1"/>
      <name val="Calibri"/>
      <family val="2"/>
      <scheme val="minor"/>
    </font>
    <font>
      <sz val="8"/>
      <name val="Arial"/>
      <family val="2"/>
    </font>
    <font>
      <sz val="11"/>
      <color indexed="8"/>
      <name val="Calibri"/>
      <family val="2"/>
    </font>
    <font>
      <sz val="11"/>
      <color indexed="9"/>
      <name val="Calibri"/>
      <family val="2"/>
    </font>
    <font>
      <b/>
      <sz val="11"/>
      <color indexed="8"/>
      <name val="Calibri"/>
      <family val="2"/>
    </font>
    <font>
      <u/>
      <sz val="10"/>
      <color indexed="12"/>
      <name val="Arial"/>
      <family val="2"/>
      <charset val="238"/>
    </font>
    <font>
      <sz val="11"/>
      <color theme="1"/>
      <name val="Times New Roman"/>
      <family val="2"/>
      <charset val="238"/>
    </font>
    <font>
      <b/>
      <sz val="8.5"/>
      <name val="Arial"/>
      <family val="2"/>
    </font>
    <font>
      <sz val="8"/>
      <color indexed="62"/>
      <name val="Arial"/>
      <family val="2"/>
    </font>
    <font>
      <b/>
      <sz val="8"/>
      <name val="Arial"/>
      <family val="2"/>
    </font>
    <font>
      <sz val="10"/>
      <name val="Arial"/>
      <family val="2"/>
    </font>
    <font>
      <sz val="8"/>
      <name val="0"/>
      <charset val="238"/>
    </font>
    <font>
      <b/>
      <sz val="18"/>
      <color indexed="62"/>
      <name val="Cambria"/>
      <family val="2"/>
    </font>
    <font>
      <sz val="10"/>
      <name val="Arial"/>
      <family val="2"/>
      <charset val="238"/>
    </font>
    <font>
      <sz val="11"/>
      <color rgb="FFFF0000"/>
      <name val="Calibri"/>
      <family val="2"/>
      <charset val="238"/>
      <scheme val="minor"/>
    </font>
    <font>
      <b/>
      <sz val="10"/>
      <name val="Arial"/>
      <family val="2"/>
      <charset val="238"/>
    </font>
    <font>
      <b/>
      <i/>
      <sz val="14"/>
      <name val="Arial"/>
      <family val="2"/>
      <charset val="238"/>
    </font>
    <font>
      <b/>
      <sz val="14"/>
      <name val="Arial"/>
      <family val="2"/>
      <charset val="238"/>
    </font>
    <font>
      <sz val="14"/>
      <name val="Arial"/>
      <family val="2"/>
      <charset val="238"/>
    </font>
    <font>
      <sz val="10"/>
      <color theme="1"/>
      <name val="Arial"/>
      <family val="2"/>
      <charset val="238"/>
    </font>
    <font>
      <b/>
      <sz val="11"/>
      <color rgb="FFFF0000"/>
      <name val="Calibri"/>
      <family val="2"/>
      <charset val="238"/>
      <scheme val="minor"/>
    </font>
    <font>
      <b/>
      <i/>
      <sz val="8"/>
      <name val="Arial"/>
      <family val="2"/>
      <charset val="238"/>
    </font>
    <font>
      <sz val="11"/>
      <name val="Calibri"/>
      <family val="2"/>
      <charset val="238"/>
      <scheme val="minor"/>
    </font>
    <font>
      <b/>
      <sz val="12"/>
      <color rgb="FFFF0000"/>
      <name val="Calibri"/>
      <family val="2"/>
      <charset val="238"/>
      <scheme val="minor"/>
    </font>
    <font>
      <b/>
      <sz val="10"/>
      <color theme="1"/>
      <name val="Arial"/>
      <family val="2"/>
      <charset val="238"/>
    </font>
    <font>
      <b/>
      <sz val="12"/>
      <color theme="1"/>
      <name val="Calibri"/>
      <family val="2"/>
      <charset val="238"/>
      <scheme val="minor"/>
    </font>
    <font>
      <sz val="12"/>
      <color rgb="FFFF0000"/>
      <name val="Calibri"/>
      <family val="2"/>
      <charset val="238"/>
      <scheme val="minor"/>
    </font>
    <font>
      <b/>
      <sz val="12"/>
      <name val="Arial"/>
      <family val="2"/>
      <charset val="238"/>
    </font>
    <font>
      <b/>
      <sz val="18"/>
      <name val="Arial"/>
      <family val="2"/>
      <charset val="238"/>
    </font>
    <font>
      <b/>
      <sz val="14"/>
      <color rgb="FFFF0000"/>
      <name val="Arial"/>
      <family val="2"/>
      <charset val="238"/>
    </font>
    <font>
      <sz val="10"/>
      <color rgb="FFFF0000"/>
      <name val="Arial"/>
      <family val="2"/>
      <charset val="238"/>
    </font>
    <font>
      <b/>
      <sz val="14"/>
      <color theme="1"/>
      <name val="Arial"/>
      <family val="2"/>
      <charset val="238"/>
    </font>
    <font>
      <b/>
      <sz val="10"/>
      <color rgb="FFFF0000"/>
      <name val="Arial"/>
      <family val="2"/>
      <charset val="238"/>
    </font>
    <font>
      <b/>
      <sz val="9"/>
      <color indexed="81"/>
      <name val="Segoe UI"/>
      <family val="2"/>
      <charset val="238"/>
    </font>
    <font>
      <sz val="9"/>
      <color indexed="81"/>
      <name val="Segoe UI"/>
      <family val="2"/>
      <charset val="238"/>
    </font>
    <font>
      <u/>
      <sz val="11"/>
      <color theme="1"/>
      <name val="Calibri"/>
      <family val="2"/>
      <charset val="238"/>
      <scheme val="minor"/>
    </font>
  </fonts>
  <fills count="8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44"/>
        <bgColor indexed="64"/>
      </patternFill>
    </fill>
    <fill>
      <patternFill patternType="solid">
        <fgColor rgb="FF99CCFF"/>
        <bgColor indexed="64"/>
      </patternFill>
    </fill>
    <fill>
      <patternFill patternType="solid">
        <fgColor indexed="22"/>
        <bgColor indexed="64"/>
      </patternFill>
    </fill>
    <fill>
      <patternFill patternType="solid">
        <fgColor rgb="FFFFCC99"/>
      </patternFill>
    </fill>
    <fill>
      <patternFill patternType="solid">
        <fgColor indexed="47"/>
      </patternFill>
    </fill>
    <fill>
      <patternFill patternType="solid">
        <fgColor indexed="22"/>
      </patternFill>
    </fill>
    <fill>
      <patternFill patternType="solid">
        <fgColor indexed="56"/>
        <bgColor indexed="64"/>
      </patternFill>
    </fill>
    <fill>
      <patternFill patternType="solid">
        <fgColor theme="6" tint="0.79998168889431442"/>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0"/>
        <bgColor indexed="64"/>
      </patternFill>
    </fill>
    <fill>
      <patternFill patternType="solid">
        <fgColor indexed="49"/>
        <bgColor indexed="64"/>
      </patternFill>
    </fill>
    <fill>
      <patternFill patternType="solid">
        <fgColor rgb="FF99FFCC"/>
        <bgColor indexed="64"/>
      </patternFill>
    </fill>
    <fill>
      <patternFill patternType="solid">
        <fgColor rgb="FFFF99CC"/>
        <bgColor indexed="64"/>
      </patternFill>
    </fill>
    <fill>
      <patternFill patternType="solid">
        <fgColor theme="8" tint="0.79998168889431442"/>
        <bgColor indexed="64"/>
      </patternFill>
    </fill>
    <fill>
      <patternFill patternType="solid">
        <fgColor theme="0" tint="-0.14996795556505021"/>
        <bgColor indexed="64"/>
      </patternFill>
    </fill>
    <fill>
      <patternFill patternType="solid">
        <fgColor rgb="FF29F76E"/>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26"/>
        <bgColor indexed="64"/>
      </patternFill>
    </fill>
    <fill>
      <patternFill patternType="solid">
        <fgColor indexed="15"/>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12"/>
      </patternFill>
    </fill>
    <fill>
      <patternFill patternType="solid">
        <fgColor indexed="54"/>
      </patternFill>
    </fill>
    <fill>
      <patternFill patternType="solid">
        <fgColor indexed="23"/>
      </patternFill>
    </fill>
    <fill>
      <patternFill patternType="solid">
        <fgColor indexed="44"/>
        <bgColor indexed="58"/>
      </patternFill>
    </fill>
    <fill>
      <patternFill patternType="solid">
        <fgColor indexed="9"/>
      </patternFill>
    </fill>
    <fill>
      <patternFill patternType="solid">
        <fgColor rgb="FFE4E4E4"/>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rgb="FF92D050"/>
        <bgColor indexed="64"/>
      </patternFill>
    </fill>
    <fill>
      <patternFill patternType="solid">
        <fgColor rgb="FFFFCC99"/>
        <bgColor indexed="64"/>
      </patternFill>
    </fill>
    <fill>
      <patternFill patternType="solid">
        <fgColor rgb="FFFFC000"/>
        <bgColor indexed="64"/>
      </patternFill>
    </fill>
    <fill>
      <patternFill patternType="solid">
        <fgColor theme="2"/>
        <bgColor indexed="64"/>
      </patternFill>
    </fill>
    <fill>
      <patternFill patternType="solid">
        <fgColor theme="1" tint="0.499984740745262"/>
        <bgColor indexed="64"/>
      </patternFill>
    </fill>
    <fill>
      <patternFill patternType="solid">
        <fgColor rgb="FFFFFF00"/>
        <bgColor indexed="64"/>
      </patternFill>
    </fill>
  </fills>
  <borders count="84">
    <border>
      <left/>
      <right/>
      <top/>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ck">
        <color theme="4" tint="0.499984740745262"/>
      </bottom>
      <diagonal/>
    </border>
    <border>
      <left/>
      <right/>
      <top/>
      <bottom style="thick">
        <color indexed="22"/>
      </bottom>
      <diagonal/>
    </border>
    <border>
      <left/>
      <right/>
      <top/>
      <bottom style="thick">
        <color indexed="62"/>
      </bottom>
      <diagonal/>
    </border>
    <border>
      <left/>
      <right/>
      <top/>
      <bottom style="medium">
        <color indexed="30"/>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right/>
      <top style="thin">
        <color indexed="5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58"/>
      </left>
      <right style="medium">
        <color indexed="58"/>
      </right>
      <top style="medium">
        <color indexed="58"/>
      </top>
      <bottom style="thin">
        <color indexed="58"/>
      </bottom>
      <diagonal/>
    </border>
    <border>
      <left/>
      <right/>
      <top style="thin">
        <color indexed="5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auto="1"/>
      </left>
      <right style="thin">
        <color auto="1"/>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auto="1"/>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thin">
        <color auto="1"/>
      </right>
      <top style="medium">
        <color indexed="64"/>
      </top>
      <bottom style="medium">
        <color indexed="64"/>
      </bottom>
      <diagonal/>
    </border>
    <border>
      <left style="thin">
        <color indexed="64"/>
      </left>
      <right style="thin">
        <color indexed="64"/>
      </right>
      <top style="thin">
        <color indexed="64"/>
      </top>
      <bottom/>
      <diagonal/>
    </border>
  </borders>
  <cellStyleXfs count="787">
    <xf numFmtId="0" fontId="0" fillId="0" borderId="0"/>
    <xf numFmtId="43" fontId="1" fillId="0" borderId="0" applyFont="0" applyFill="0" applyBorder="0" applyAlignment="0" applyProtection="0"/>
    <xf numFmtId="0" fontId="7" fillId="0" borderId="0" applyNumberFormat="0" applyFill="0" applyBorder="0" applyAlignment="0" applyProtection="0"/>
    <xf numFmtId="0" fontId="5" fillId="0" borderId="13" applyNumberFormat="0" applyFill="0" applyAlignment="0" applyProtection="0"/>
    <xf numFmtId="0" fontId="9" fillId="0" borderId="14" applyNumberFormat="0" applyFill="0" applyAlignment="0" applyProtection="0"/>
    <xf numFmtId="0" fontId="7" fillId="0" borderId="0" applyNumberFormat="0" applyFill="0" applyBorder="0" applyAlignment="0" applyProtection="0"/>
    <xf numFmtId="0" fontId="9" fillId="0" borderId="14" applyNumberFormat="0" applyFill="0" applyAlignment="0" applyProtection="0"/>
    <xf numFmtId="0" fontId="2" fillId="0" borderId="0"/>
    <xf numFmtId="0" fontId="5" fillId="0" borderId="13" applyNumberFormat="0" applyFill="0" applyAlignment="0" applyProtection="0"/>
    <xf numFmtId="0" fontId="2" fillId="0" borderId="0"/>
    <xf numFmtId="0" fontId="10" fillId="0" borderId="15" applyNumberFormat="0" applyFill="0" applyAlignment="0" applyProtection="0"/>
    <xf numFmtId="0" fontId="15" fillId="0" borderId="0"/>
    <xf numFmtId="0" fontId="16" fillId="9" borderId="18" applyNumberFormat="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4" fillId="0" borderId="12" applyNumberFormat="0" applyFill="0" applyAlignment="0" applyProtection="0"/>
    <xf numFmtId="0" fontId="10" fillId="0" borderId="15" applyNumberFormat="0" applyFill="0" applyAlignment="0" applyProtection="0"/>
    <xf numFmtId="0" fontId="13" fillId="7" borderId="16" applyNumberFormat="0" applyAlignment="0" applyProtection="0"/>
    <xf numFmtId="0" fontId="17" fillId="8" borderId="18" applyNumberFormat="0" applyAlignment="0" applyProtection="0"/>
    <xf numFmtId="0" fontId="14" fillId="0" borderId="17" applyNumberFormat="0" applyFill="0" applyAlignment="0" applyProtection="0"/>
    <xf numFmtId="0" fontId="18" fillId="0" borderId="19" applyNumberFormat="0" applyFill="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19" fillId="0" borderId="0" applyNumberFormat="0" applyFill="0" applyBorder="0" applyAlignment="0" applyProtection="0"/>
    <xf numFmtId="3" fontId="6" fillId="10" borderId="3" applyBorder="0">
      <alignment horizontal="center" vertical="center" wrapText="1"/>
    </xf>
    <xf numFmtId="0" fontId="15" fillId="0" borderId="0"/>
    <xf numFmtId="165" fontId="2" fillId="0" borderId="0" applyFont="0" applyFill="0" applyBorder="0" applyAlignment="0" applyProtection="0"/>
    <xf numFmtId="9" fontId="2" fillId="0" borderId="0" applyFont="0" applyFill="0" applyBorder="0" applyAlignment="0" applyProtection="0"/>
    <xf numFmtId="0" fontId="20" fillId="0" borderId="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5"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26" fillId="21"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8" borderId="0" applyNumberFormat="0" applyBorder="0" applyAlignment="0" applyProtection="0"/>
    <xf numFmtId="0" fontId="31" fillId="13" borderId="0" applyNumberFormat="0" applyBorder="0" applyAlignment="0" applyProtection="0"/>
    <xf numFmtId="165" fontId="20" fillId="0" borderId="0" applyFont="0" applyFill="0" applyBorder="0" applyAlignment="0" applyProtection="0"/>
    <xf numFmtId="0" fontId="27" fillId="14" borderId="0" applyNumberFormat="0" applyBorder="0" applyAlignment="0" applyProtection="0"/>
    <xf numFmtId="0" fontId="10" fillId="0" borderId="0" applyNumberFormat="0" applyFill="0" applyBorder="0" applyAlignment="0" applyProtection="0"/>
    <xf numFmtId="0" fontId="28" fillId="29" borderId="20" applyNumberFormat="0" applyAlignment="0" applyProtection="0"/>
    <xf numFmtId="0" fontId="17" fillId="8" borderId="18" applyNumberFormat="0" applyAlignment="0" applyProtection="0"/>
    <xf numFmtId="0" fontId="18" fillId="0" borderId="19" applyNumberFormat="0" applyFill="0" applyAlignment="0" applyProtection="0"/>
    <xf numFmtId="166" fontId="20" fillId="0" borderId="0" applyFont="0" applyFill="0" applyBorder="0" applyAlignment="0" applyProtection="0"/>
    <xf numFmtId="0" fontId="29" fillId="30" borderId="0" applyNumberFormat="0" applyBorder="0" applyAlignment="0" applyProtection="0"/>
    <xf numFmtId="0" fontId="1" fillId="0" borderId="0"/>
    <xf numFmtId="0" fontId="20" fillId="0" borderId="0"/>
    <xf numFmtId="0" fontId="22" fillId="0" borderId="0"/>
    <xf numFmtId="0" fontId="2" fillId="0" borderId="0"/>
    <xf numFmtId="0" fontId="2" fillId="0" borderId="0"/>
    <xf numFmtId="0" fontId="1" fillId="0" borderId="0"/>
    <xf numFmtId="0" fontId="23" fillId="0" borderId="5">
      <alignment horizontal="left" indent="1"/>
    </xf>
    <xf numFmtId="167" fontId="23" fillId="0" borderId="24">
      <alignment horizontal="right" indent="1"/>
    </xf>
    <xf numFmtId="167" fontId="23" fillId="0" borderId="0"/>
    <xf numFmtId="167" fontId="21" fillId="41" borderId="4"/>
    <xf numFmtId="0" fontId="22" fillId="0" borderId="0"/>
    <xf numFmtId="0" fontId="12" fillId="31" borderId="21" applyNumberFormat="0" applyFont="0" applyAlignment="0" applyProtection="0"/>
    <xf numFmtId="167" fontId="34" fillId="40" borderId="22" applyAlignment="0" applyProtection="0"/>
    <xf numFmtId="9" fontId="20" fillId="0" borderId="0" applyFont="0" applyFill="0" applyBorder="0" applyAlignment="0" applyProtection="0"/>
    <xf numFmtId="9" fontId="20"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0" fontId="8" fillId="0" borderId="23" applyNumberFormat="0" applyFill="0" applyAlignment="0" applyProtection="0"/>
    <xf numFmtId="0" fontId="30" fillId="0" borderId="0" applyNumberFormat="0" applyFill="0" applyBorder="0" applyAlignment="0" applyProtection="0"/>
    <xf numFmtId="0" fontId="22" fillId="0" borderId="0"/>
    <xf numFmtId="165" fontId="22" fillId="0" borderId="0" applyFont="0" applyFill="0" applyBorder="0" applyAlignment="0" applyProtection="0"/>
    <xf numFmtId="0" fontId="1" fillId="11" borderId="0" applyNumberFormat="0" applyBorder="0" applyAlignment="0" applyProtection="0"/>
    <xf numFmtId="0" fontId="20" fillId="37" borderId="6"/>
    <xf numFmtId="0" fontId="20" fillId="38" borderId="11"/>
    <xf numFmtId="0" fontId="20" fillId="0" borderId="1">
      <alignment horizontal="center" vertical="center"/>
    </xf>
    <xf numFmtId="0" fontId="25" fillId="39" borderId="5">
      <alignment horizontal="left" indent="1"/>
    </xf>
    <xf numFmtId="0" fontId="20" fillId="0" borderId="0"/>
    <xf numFmtId="165" fontId="20"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35" fillId="0" borderId="0"/>
    <xf numFmtId="0" fontId="1" fillId="0" borderId="0"/>
    <xf numFmtId="9" fontId="20" fillId="0" borderId="0" applyFont="0" applyFill="0" applyBorder="0" applyAlignment="0" applyProtection="0"/>
    <xf numFmtId="9" fontId="1" fillId="0" borderId="0" applyFont="0" applyFill="0" applyBorder="0" applyAlignment="0" applyProtection="0"/>
    <xf numFmtId="0" fontId="1" fillId="0" borderId="0"/>
    <xf numFmtId="0" fontId="2" fillId="0" borderId="0"/>
    <xf numFmtId="0" fontId="20" fillId="0" borderId="0"/>
    <xf numFmtId="0" fontId="2"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2" fillId="35" borderId="25" applyNumberFormat="0" applyProtection="0">
      <alignment horizontal="left" vertical="center" indent="1"/>
    </xf>
    <xf numFmtId="9" fontId="1" fillId="0" borderId="0" applyFont="0" applyFill="0" applyBorder="0" applyAlignment="0" applyProtection="0"/>
    <xf numFmtId="0" fontId="2" fillId="45" borderId="25" applyNumberFormat="0" applyProtection="0">
      <alignment horizontal="left" vertical="top" indent="1"/>
    </xf>
    <xf numFmtId="0" fontId="16" fillId="9" borderId="18" applyNumberFormat="0" applyAlignment="0" applyProtection="0"/>
    <xf numFmtId="167" fontId="23" fillId="0" borderId="24">
      <alignment horizontal="right" indent="1"/>
    </xf>
    <xf numFmtId="0" fontId="20" fillId="0" borderId="1">
      <alignment horizontal="center" vertical="center"/>
    </xf>
    <xf numFmtId="0" fontId="17" fillId="8" borderId="18" applyNumberFormat="0" applyAlignment="0" applyProtection="0"/>
    <xf numFmtId="0" fontId="20" fillId="37" borderId="24"/>
    <xf numFmtId="0" fontId="20" fillId="38" borderId="11"/>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2" fillId="0" borderId="0"/>
    <xf numFmtId="0" fontId="12" fillId="31" borderId="21" applyNumberFormat="0" applyFont="0" applyAlignment="0" applyProtection="0"/>
    <xf numFmtId="9" fontId="20"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8" fillId="0" borderId="23" applyNumberFormat="0" applyFill="0" applyAlignment="0" applyProtection="0"/>
    <xf numFmtId="167" fontId="21" fillId="41" borderId="4"/>
    <xf numFmtId="167" fontId="23" fillId="0" borderId="24">
      <alignment horizontal="right" indent="1"/>
    </xf>
    <xf numFmtId="0" fontId="12" fillId="0" borderId="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6" fillId="9" borderId="18"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17" fillId="8" borderId="18" applyNumberFormat="0" applyAlignment="0" applyProtection="0"/>
    <xf numFmtId="0" fontId="12" fillId="0" borderId="0"/>
    <xf numFmtId="0" fontId="12" fillId="0" borderId="0"/>
    <xf numFmtId="0" fontId="12" fillId="0" borderId="0"/>
    <xf numFmtId="0" fontId="35" fillId="0" borderId="0"/>
    <xf numFmtId="0" fontId="2" fillId="0" borderId="0"/>
    <xf numFmtId="0" fontId="22" fillId="0" borderId="0"/>
    <xf numFmtId="0" fontId="2" fillId="0" borderId="0"/>
    <xf numFmtId="0" fontId="2" fillId="0" borderId="0"/>
    <xf numFmtId="0" fontId="2" fillId="0" borderId="0"/>
    <xf numFmtId="0" fontId="2" fillId="0" borderId="0"/>
    <xf numFmtId="0" fontId="35" fillId="0" borderId="0"/>
    <xf numFmtId="0" fontId="22" fillId="31" borderId="21" applyNumberFormat="0" applyFont="0" applyAlignment="0" applyProtection="0"/>
    <xf numFmtId="0" fontId="37" fillId="9" borderId="22" applyNumberFormat="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4" fontId="38" fillId="30" borderId="25" applyNumberFormat="0" applyProtection="0">
      <alignment vertical="center"/>
    </xf>
    <xf numFmtId="4" fontId="39" fillId="32" borderId="25" applyNumberFormat="0" applyProtection="0">
      <alignment vertical="center"/>
    </xf>
    <xf numFmtId="4" fontId="38" fillId="32" borderId="25" applyNumberFormat="0" applyProtection="0">
      <alignment horizontal="left" vertical="center" indent="1"/>
    </xf>
    <xf numFmtId="0" fontId="38" fillId="32" borderId="25" applyNumberFormat="0" applyProtection="0">
      <alignment horizontal="left" vertical="top" indent="1"/>
    </xf>
    <xf numFmtId="4" fontId="40" fillId="13" borderId="25" applyNumberFormat="0" applyProtection="0">
      <alignment horizontal="right" vertical="center"/>
    </xf>
    <xf numFmtId="4" fontId="40" fillId="18" borderId="25" applyNumberFormat="0" applyProtection="0">
      <alignment horizontal="right" vertical="center"/>
    </xf>
    <xf numFmtId="4" fontId="40" fillId="26" borderId="25" applyNumberFormat="0" applyProtection="0">
      <alignment horizontal="right" vertical="center"/>
    </xf>
    <xf numFmtId="4" fontId="40" fillId="20" borderId="25" applyNumberFormat="0" applyProtection="0">
      <alignment horizontal="right" vertical="center"/>
    </xf>
    <xf numFmtId="4" fontId="40" fillId="24" borderId="25" applyNumberFormat="0" applyProtection="0">
      <alignment horizontal="right" vertical="center"/>
    </xf>
    <xf numFmtId="4" fontId="40" fillId="28" borderId="25" applyNumberFormat="0" applyProtection="0">
      <alignment horizontal="right" vertical="center"/>
    </xf>
    <xf numFmtId="4" fontId="40" fillId="27" borderId="25" applyNumberFormat="0" applyProtection="0">
      <alignment horizontal="right" vertical="center"/>
    </xf>
    <xf numFmtId="4" fontId="40" fillId="42" borderId="25" applyNumberFormat="0" applyProtection="0">
      <alignment horizontal="right" vertical="center"/>
    </xf>
    <xf numFmtId="4" fontId="40" fillId="19" borderId="25" applyNumberFormat="0" applyProtection="0">
      <alignment horizontal="right" vertical="center"/>
    </xf>
    <xf numFmtId="4" fontId="38" fillId="43" borderId="26" applyNumberFormat="0" applyProtection="0">
      <alignment horizontal="left" vertical="center" indent="1"/>
    </xf>
    <xf numFmtId="4" fontId="40" fillId="44" borderId="0" applyNumberFormat="0" applyProtection="0">
      <alignment horizontal="left" vertical="center" indent="1"/>
    </xf>
    <xf numFmtId="4" fontId="41" fillId="45" borderId="0" applyNumberFormat="0" applyProtection="0">
      <alignment horizontal="left" vertical="center" indent="1"/>
    </xf>
    <xf numFmtId="4" fontId="40" fillId="46" borderId="25" applyNumberFormat="0" applyProtection="0">
      <alignment horizontal="right" vertical="center"/>
    </xf>
    <xf numFmtId="4" fontId="42" fillId="44" borderId="0" applyNumberFormat="0" applyProtection="0">
      <alignment horizontal="left" vertical="center" indent="1"/>
    </xf>
    <xf numFmtId="4" fontId="42" fillId="35" borderId="0" applyNumberFormat="0" applyProtection="0">
      <alignment horizontal="left" vertical="center" indent="1"/>
    </xf>
    <xf numFmtId="0" fontId="2" fillId="45" borderId="25" applyNumberFormat="0" applyProtection="0">
      <alignment horizontal="left" vertical="center" indent="1"/>
    </xf>
    <xf numFmtId="0" fontId="2" fillId="45" borderId="25" applyNumberFormat="0" applyProtection="0">
      <alignment horizontal="left" vertical="top" indent="1"/>
    </xf>
    <xf numFmtId="0" fontId="2" fillId="35" borderId="25" applyNumberFormat="0" applyProtection="0">
      <alignment horizontal="left" vertical="center" indent="1"/>
    </xf>
    <xf numFmtId="0" fontId="2" fillId="35" borderId="25" applyNumberFormat="0" applyProtection="0">
      <alignment horizontal="left" vertical="top" indent="1"/>
    </xf>
    <xf numFmtId="0" fontId="2" fillId="4" borderId="25" applyNumberFormat="0" applyProtection="0">
      <alignment horizontal="left" vertical="center" indent="1"/>
    </xf>
    <xf numFmtId="0" fontId="2" fillId="4" borderId="25" applyNumberFormat="0" applyProtection="0">
      <alignment horizontal="left" vertical="top" indent="1"/>
    </xf>
    <xf numFmtId="0" fontId="2" fillId="33" borderId="25" applyNumberFormat="0" applyProtection="0">
      <alignment horizontal="left" vertical="center" indent="1"/>
    </xf>
    <xf numFmtId="0" fontId="2" fillId="33" borderId="25" applyNumberFormat="0" applyProtection="0">
      <alignment horizontal="left" vertical="top" indent="1"/>
    </xf>
    <xf numFmtId="4" fontId="38" fillId="35" borderId="0" applyNumberFormat="0" applyProtection="0">
      <alignment horizontal="left" vertical="center" indent="1"/>
    </xf>
    <xf numFmtId="4" fontId="40" fillId="47" borderId="25" applyNumberFormat="0" applyProtection="0">
      <alignment vertical="center"/>
    </xf>
    <xf numFmtId="4" fontId="43" fillId="47" borderId="25" applyNumberFormat="0" applyProtection="0">
      <alignment vertical="center"/>
    </xf>
    <xf numFmtId="4" fontId="40" fillId="47" borderId="25" applyNumberFormat="0" applyProtection="0">
      <alignment horizontal="left" vertical="center" indent="1"/>
    </xf>
    <xf numFmtId="0" fontId="40" fillId="47" borderId="25" applyNumberFormat="0" applyProtection="0">
      <alignment horizontal="left" vertical="top" indent="1"/>
    </xf>
    <xf numFmtId="4" fontId="40" fillId="44" borderId="25" applyNumberFormat="0" applyProtection="0">
      <alignment horizontal="right" vertical="center"/>
    </xf>
    <xf numFmtId="4" fontId="43" fillId="44" borderId="25" applyNumberFormat="0" applyProtection="0">
      <alignment horizontal="right" vertical="center"/>
    </xf>
    <xf numFmtId="4" fontId="40" fillId="46" borderId="25" applyNumberFormat="0" applyProtection="0">
      <alignment horizontal="left" vertical="center" indent="1"/>
    </xf>
    <xf numFmtId="0" fontId="40" fillId="35" borderId="25" applyNumberFormat="0" applyProtection="0">
      <alignment horizontal="left" vertical="top" indent="1"/>
    </xf>
    <xf numFmtId="4" fontId="44" fillId="48" borderId="0" applyNumberFormat="0" applyProtection="0">
      <alignment horizontal="left" vertical="center" indent="1"/>
    </xf>
    <xf numFmtId="4" fontId="45" fillId="44" borderId="25" applyNumberFormat="0" applyProtection="0">
      <alignment horizontal="right" vertical="center"/>
    </xf>
    <xf numFmtId="0" fontId="36" fillId="0" borderId="2" applyFont="0" applyFill="0" applyBorder="0" applyAlignment="0" applyProtection="0">
      <alignment horizontal="center" vertical="center" wrapText="1"/>
    </xf>
    <xf numFmtId="0" fontId="36" fillId="0" borderId="2" applyFont="0" applyBorder="0" applyAlignment="0">
      <alignment horizontal="center" vertical="center" wrapText="1"/>
    </xf>
    <xf numFmtId="0" fontId="8" fillId="0" borderId="23" applyNumberFormat="0" applyFill="0" applyAlignment="0" applyProtection="0"/>
    <xf numFmtId="0" fontId="8" fillId="0" borderId="23" applyNumberFormat="0" applyFill="0" applyAlignment="0" applyProtection="0"/>
    <xf numFmtId="4" fontId="40" fillId="18" borderId="25" applyNumberFormat="0" applyProtection="0">
      <alignment horizontal="right" vertical="center"/>
    </xf>
    <xf numFmtId="0" fontId="8" fillId="0" borderId="23" applyNumberFormat="0" applyFill="0" applyAlignment="0" applyProtection="0"/>
    <xf numFmtId="4" fontId="40" fillId="20" borderId="25" applyNumberFormat="0" applyProtection="0">
      <alignment horizontal="right" vertical="center"/>
    </xf>
    <xf numFmtId="0" fontId="20" fillId="37" borderId="24"/>
    <xf numFmtId="4" fontId="40" fillId="18" borderId="25" applyNumberFormat="0" applyProtection="0">
      <alignment horizontal="right" vertical="center"/>
    </xf>
    <xf numFmtId="0" fontId="20" fillId="37" borderId="24"/>
    <xf numFmtId="4" fontId="38" fillId="30" borderId="25" applyNumberFormat="0" applyProtection="0">
      <alignment vertical="center"/>
    </xf>
    <xf numFmtId="167" fontId="23" fillId="0" borderId="24">
      <alignment horizontal="right" indent="1"/>
    </xf>
    <xf numFmtId="4" fontId="40" fillId="44" borderId="25" applyNumberFormat="0" applyProtection="0">
      <alignment horizontal="right" vertical="center"/>
    </xf>
    <xf numFmtId="0" fontId="8" fillId="0" borderId="23" applyNumberFormat="0" applyFill="0" applyAlignment="0" applyProtection="0"/>
    <xf numFmtId="0" fontId="22" fillId="31" borderId="21" applyNumberFormat="0" applyFont="0" applyAlignment="0" applyProtection="0"/>
    <xf numFmtId="9" fontId="20" fillId="0" borderId="0" applyFont="0" applyFill="0" applyBorder="0" applyAlignment="0" applyProtection="0"/>
    <xf numFmtId="0" fontId="20" fillId="37" borderId="24"/>
    <xf numFmtId="4" fontId="40" fillId="24" borderId="25" applyNumberFormat="0" applyProtection="0">
      <alignment horizontal="right" vertical="center"/>
    </xf>
    <xf numFmtId="4" fontId="40" fillId="18" borderId="25" applyNumberFormat="0" applyProtection="0">
      <alignment horizontal="right" vertical="center"/>
    </xf>
    <xf numFmtId="4" fontId="40" fillId="26" borderId="25" applyNumberFormat="0" applyProtection="0">
      <alignment horizontal="right" vertical="center"/>
    </xf>
    <xf numFmtId="4" fontId="40" fillId="24" borderId="25" applyNumberFormat="0" applyProtection="0">
      <alignment horizontal="right" vertical="center"/>
    </xf>
    <xf numFmtId="4" fontId="40" fillId="28" borderId="25" applyNumberFormat="0" applyProtection="0">
      <alignment horizontal="right" vertical="center"/>
    </xf>
    <xf numFmtId="4" fontId="40" fillId="42" borderId="25" applyNumberFormat="0" applyProtection="0">
      <alignment horizontal="right" vertical="center"/>
    </xf>
    <xf numFmtId="0" fontId="20" fillId="37" borderId="24"/>
    <xf numFmtId="0" fontId="2" fillId="4" borderId="25" applyNumberFormat="0" applyProtection="0">
      <alignment horizontal="left" vertical="center" indent="1"/>
    </xf>
    <xf numFmtId="0" fontId="2" fillId="4" borderId="25" applyNumberFormat="0" applyProtection="0">
      <alignment horizontal="left" vertical="top" indent="1"/>
    </xf>
    <xf numFmtId="0" fontId="2" fillId="33" borderId="25" applyNumberFormat="0" applyProtection="0">
      <alignment horizontal="left" vertical="top" indent="1"/>
    </xf>
    <xf numFmtId="4" fontId="40" fillId="44" borderId="25" applyNumberFormat="0" applyProtection="0">
      <alignment horizontal="right" vertical="center"/>
    </xf>
    <xf numFmtId="0" fontId="40" fillId="35" borderId="25" applyNumberFormat="0" applyProtection="0">
      <alignment horizontal="left" vertical="top" indent="1"/>
    </xf>
    <xf numFmtId="9" fontId="20" fillId="0" borderId="0" applyFont="0" applyFill="0" applyBorder="0" applyAlignment="0" applyProtection="0"/>
    <xf numFmtId="0" fontId="17" fillId="8" borderId="18" applyNumberFormat="0" applyAlignment="0" applyProtection="0"/>
    <xf numFmtId="4" fontId="43" fillId="44" borderId="25" applyNumberFormat="0" applyProtection="0">
      <alignment horizontal="right" vertical="center"/>
    </xf>
    <xf numFmtId="9" fontId="20" fillId="0" borderId="0" applyFont="0" applyFill="0" applyBorder="0" applyAlignment="0" applyProtection="0"/>
    <xf numFmtId="0" fontId="12" fillId="31" borderId="21" applyNumberFormat="0" applyFont="0" applyAlignment="0" applyProtection="0"/>
    <xf numFmtId="0" fontId="2" fillId="33" borderId="25" applyNumberFormat="0" applyProtection="0">
      <alignment horizontal="left" vertical="top" indent="1"/>
    </xf>
    <xf numFmtId="0" fontId="2" fillId="4" borderId="25" applyNumberFormat="0" applyProtection="0">
      <alignment horizontal="left" vertical="top" indent="1"/>
    </xf>
    <xf numFmtId="9" fontId="20" fillId="0" borderId="0" applyFont="0" applyFill="0" applyBorder="0" applyAlignment="0" applyProtection="0"/>
    <xf numFmtId="4" fontId="38" fillId="30" borderId="25" applyNumberFormat="0" applyProtection="0">
      <alignment vertical="center"/>
    </xf>
    <xf numFmtId="4" fontId="40" fillId="13" borderId="25" applyNumberFormat="0" applyProtection="0">
      <alignment horizontal="right" vertical="center"/>
    </xf>
    <xf numFmtId="4" fontId="40" fillId="20" borderId="25" applyNumberFormat="0" applyProtection="0">
      <alignment horizontal="right" vertical="center"/>
    </xf>
    <xf numFmtId="0" fontId="17" fillId="8" borderId="18" applyNumberFormat="0" applyAlignment="0" applyProtection="0"/>
    <xf numFmtId="4" fontId="40" fillId="47" borderId="25" applyNumberFormat="0" applyProtection="0">
      <alignment vertical="center"/>
    </xf>
    <xf numFmtId="0" fontId="40" fillId="47" borderId="25" applyNumberFormat="0" applyProtection="0">
      <alignment horizontal="left" vertical="top" indent="1"/>
    </xf>
    <xf numFmtId="0" fontId="8" fillId="0" borderId="23" applyNumberFormat="0" applyFill="0" applyAlignment="0" applyProtection="0"/>
    <xf numFmtId="9" fontId="1" fillId="0" borderId="0" applyFont="0" applyFill="0" applyBorder="0" applyAlignment="0" applyProtection="0"/>
    <xf numFmtId="167" fontId="23" fillId="0" borderId="24">
      <alignment horizontal="right" indent="1"/>
    </xf>
    <xf numFmtId="4" fontId="38" fillId="32" borderId="25" applyNumberFormat="0" applyProtection="0">
      <alignment horizontal="left" vertical="center" indent="1"/>
    </xf>
    <xf numFmtId="0" fontId="40" fillId="35" borderId="25" applyNumberFormat="0" applyProtection="0">
      <alignment horizontal="left" vertical="top" indent="1"/>
    </xf>
    <xf numFmtId="0" fontId="16" fillId="9" borderId="18" applyNumberFormat="0" applyAlignment="0" applyProtection="0"/>
    <xf numFmtId="4" fontId="40" fillId="42" borderId="25" applyNumberFormat="0" applyProtection="0">
      <alignment horizontal="right" vertical="center"/>
    </xf>
    <xf numFmtId="167" fontId="23" fillId="0" borderId="24">
      <alignment horizontal="right" indent="1"/>
    </xf>
    <xf numFmtId="4" fontId="45" fillId="44" borderId="25" applyNumberFormat="0" applyProtection="0">
      <alignment horizontal="right" vertical="center"/>
    </xf>
    <xf numFmtId="4" fontId="39" fillId="32" borderId="25" applyNumberFormat="0" applyProtection="0">
      <alignment vertical="center"/>
    </xf>
    <xf numFmtId="9" fontId="20" fillId="0" borderId="0" applyFont="0" applyFill="0" applyBorder="0" applyAlignment="0" applyProtection="0"/>
    <xf numFmtId="0" fontId="12" fillId="31" borderId="21" applyNumberFormat="0" applyFont="0" applyAlignment="0" applyProtection="0"/>
    <xf numFmtId="167" fontId="23" fillId="0" borderId="24">
      <alignment horizontal="right" indent="1"/>
    </xf>
    <xf numFmtId="4" fontId="40" fillId="13" borderId="25" applyNumberFormat="0" applyProtection="0">
      <alignment horizontal="right" vertical="center"/>
    </xf>
    <xf numFmtId="4" fontId="40" fillId="26" borderId="25" applyNumberFormat="0" applyProtection="0">
      <alignment horizontal="right" vertical="center"/>
    </xf>
    <xf numFmtId="4" fontId="40" fillId="19" borderId="25" applyNumberFormat="0" applyProtection="0">
      <alignment horizontal="right" vertical="center"/>
    </xf>
    <xf numFmtId="4" fontId="40" fillId="47" borderId="25" applyNumberFormat="0" applyProtection="0">
      <alignment horizontal="left" vertical="center" indent="1"/>
    </xf>
    <xf numFmtId="4" fontId="39" fillId="32" borderId="25" applyNumberFormat="0" applyProtection="0">
      <alignment vertical="center"/>
    </xf>
    <xf numFmtId="4" fontId="43" fillId="47" borderId="25" applyNumberFormat="0" applyProtection="0">
      <alignment vertical="center"/>
    </xf>
    <xf numFmtId="4" fontId="43" fillId="44" borderId="25" applyNumberFormat="0" applyProtection="0">
      <alignment horizontal="right" vertical="center"/>
    </xf>
    <xf numFmtId="4" fontId="38" fillId="32" borderId="25" applyNumberFormat="0" applyProtection="0">
      <alignment horizontal="left" vertical="center" indent="1"/>
    </xf>
    <xf numFmtId="0" fontId="16" fillId="9" borderId="18" applyNumberFormat="0" applyAlignment="0" applyProtection="0"/>
    <xf numFmtId="0" fontId="17" fillId="8" borderId="18" applyNumberFormat="0" applyAlignment="0" applyProtection="0"/>
    <xf numFmtId="0" fontId="2" fillId="35" borderId="25" applyNumberFormat="0" applyProtection="0">
      <alignment horizontal="left" vertical="center" indent="1"/>
    </xf>
    <xf numFmtId="4" fontId="40" fillId="19" borderId="25" applyNumberFormat="0" applyProtection="0">
      <alignment horizontal="right" vertical="center"/>
    </xf>
    <xf numFmtId="167" fontId="23" fillId="0" borderId="24">
      <alignment horizontal="right" indent="1"/>
    </xf>
    <xf numFmtId="4" fontId="40" fillId="28" borderId="25" applyNumberFormat="0" applyProtection="0">
      <alignment horizontal="right" vertical="center"/>
    </xf>
    <xf numFmtId="0" fontId="16" fillId="9" borderId="18" applyNumberFormat="0" applyAlignment="0" applyProtection="0"/>
    <xf numFmtId="167" fontId="23" fillId="0" borderId="24">
      <alignment horizontal="right" indent="1"/>
    </xf>
    <xf numFmtId="0" fontId="22" fillId="31" borderId="21" applyNumberFormat="0" applyFont="0" applyAlignment="0" applyProtection="0"/>
    <xf numFmtId="0" fontId="37" fillId="9" borderId="22" applyNumberFormat="0" applyAlignment="0" applyProtection="0"/>
    <xf numFmtId="4" fontId="40" fillId="47" borderId="25" applyNumberFormat="0" applyProtection="0">
      <alignment horizontal="left" vertical="center" indent="1"/>
    </xf>
    <xf numFmtId="4" fontId="43" fillId="47" borderId="25" applyNumberFormat="0" applyProtection="0">
      <alignment vertical="center"/>
    </xf>
    <xf numFmtId="0" fontId="2" fillId="4" borderId="25" applyNumberFormat="0" applyProtection="0">
      <alignment horizontal="left" vertical="center" indent="1"/>
    </xf>
    <xf numFmtId="0" fontId="2" fillId="45" borderId="25" applyNumberFormat="0" applyProtection="0">
      <alignment horizontal="left" vertical="top" indent="1"/>
    </xf>
    <xf numFmtId="4" fontId="38" fillId="30" borderId="25" applyNumberFormat="0" applyProtection="0">
      <alignment vertical="center"/>
    </xf>
    <xf numFmtId="4" fontId="39" fillId="32" borderId="25" applyNumberFormat="0" applyProtection="0">
      <alignment vertical="center"/>
    </xf>
    <xf numFmtId="4" fontId="38" fillId="32" borderId="25" applyNumberFormat="0" applyProtection="0">
      <alignment horizontal="left" vertical="center" indent="1"/>
    </xf>
    <xf numFmtId="0" fontId="38" fillId="32" borderId="25" applyNumberFormat="0" applyProtection="0">
      <alignment horizontal="left" vertical="top" indent="1"/>
    </xf>
    <xf numFmtId="4" fontId="40" fillId="13" borderId="25" applyNumberFormat="0" applyProtection="0">
      <alignment horizontal="right" vertical="center"/>
    </xf>
    <xf numFmtId="4" fontId="40" fillId="20" borderId="25" applyNumberFormat="0" applyProtection="0">
      <alignment horizontal="right" vertical="center"/>
    </xf>
    <xf numFmtId="4" fontId="40" fillId="27" borderId="25" applyNumberFormat="0" applyProtection="0">
      <alignment horizontal="right" vertical="center"/>
    </xf>
    <xf numFmtId="4" fontId="40" fillId="24" borderId="25" applyNumberFormat="0" applyProtection="0">
      <alignment horizontal="right" vertical="center"/>
    </xf>
    <xf numFmtId="4" fontId="40" fillId="46" borderId="25" applyNumberFormat="0" applyProtection="0">
      <alignment horizontal="right" vertical="center"/>
    </xf>
    <xf numFmtId="0" fontId="2" fillId="45" borderId="25" applyNumberFormat="0" applyProtection="0">
      <alignment horizontal="left" vertical="center" indent="1"/>
    </xf>
    <xf numFmtId="0" fontId="2" fillId="35" borderId="25" applyNumberFormat="0" applyProtection="0">
      <alignment horizontal="left" vertical="top" indent="1"/>
    </xf>
    <xf numFmtId="0" fontId="2" fillId="33" borderId="25" applyNumberFormat="0" applyProtection="0">
      <alignment horizontal="left" vertical="center" indent="1"/>
    </xf>
    <xf numFmtId="0" fontId="36" fillId="0" borderId="2" applyFont="0" applyFill="0" applyBorder="0" applyAlignment="0" applyProtection="0">
      <alignment horizontal="center" vertical="center" wrapText="1"/>
    </xf>
    <xf numFmtId="0" fontId="36" fillId="0" borderId="2" applyFont="0" applyBorder="0" applyAlignment="0">
      <alignment horizontal="center" vertical="center" wrapText="1"/>
    </xf>
    <xf numFmtId="4" fontId="40" fillId="46" borderId="25" applyNumberFormat="0" applyProtection="0">
      <alignment horizontal="left" vertical="center" indent="1"/>
    </xf>
    <xf numFmtId="4" fontId="45" fillId="44" borderId="25" applyNumberFormat="0" applyProtection="0">
      <alignment horizontal="right" vertical="center"/>
    </xf>
    <xf numFmtId="0" fontId="37" fillId="9" borderId="22" applyNumberFormat="0" applyAlignment="0" applyProtection="0"/>
    <xf numFmtId="0" fontId="17" fillId="8" borderId="18" applyNumberFormat="0" applyAlignment="0" applyProtection="0"/>
    <xf numFmtId="0" fontId="8" fillId="0" borderId="23" applyNumberFormat="0" applyFill="0" applyAlignment="0" applyProtection="0"/>
    <xf numFmtId="0" fontId="38" fillId="32" borderId="25" applyNumberFormat="0" applyProtection="0">
      <alignment horizontal="left" vertical="top" indent="1"/>
    </xf>
    <xf numFmtId="4" fontId="38" fillId="30" borderId="25" applyNumberFormat="0" applyProtection="0">
      <alignment vertical="center"/>
    </xf>
    <xf numFmtId="4" fontId="39" fillId="32" borderId="25" applyNumberFormat="0" applyProtection="0">
      <alignment vertical="center"/>
    </xf>
    <xf numFmtId="4" fontId="38" fillId="32" borderId="25" applyNumberFormat="0" applyProtection="0">
      <alignment horizontal="left" vertical="center" indent="1"/>
    </xf>
    <xf numFmtId="0" fontId="38" fillId="32" borderId="25" applyNumberFormat="0" applyProtection="0">
      <alignment horizontal="left" vertical="top" indent="1"/>
    </xf>
    <xf numFmtId="4" fontId="40" fillId="13" borderId="25" applyNumberFormat="0" applyProtection="0">
      <alignment horizontal="right" vertical="center"/>
    </xf>
    <xf numFmtId="4" fontId="40" fillId="18" borderId="25" applyNumberFormat="0" applyProtection="0">
      <alignment horizontal="right" vertical="center"/>
    </xf>
    <xf numFmtId="4" fontId="40" fillId="26" borderId="25" applyNumberFormat="0" applyProtection="0">
      <alignment horizontal="right" vertical="center"/>
    </xf>
    <xf numFmtId="4" fontId="40" fillId="20" borderId="25" applyNumberFormat="0" applyProtection="0">
      <alignment horizontal="right" vertical="center"/>
    </xf>
    <xf numFmtId="4" fontId="40" fillId="24" borderId="25" applyNumberFormat="0" applyProtection="0">
      <alignment horizontal="right" vertical="center"/>
    </xf>
    <xf numFmtId="4" fontId="40" fillId="28" borderId="25" applyNumberFormat="0" applyProtection="0">
      <alignment horizontal="right" vertical="center"/>
    </xf>
    <xf numFmtId="4" fontId="40" fillId="27" borderId="25" applyNumberFormat="0" applyProtection="0">
      <alignment horizontal="right" vertical="center"/>
    </xf>
    <xf numFmtId="4" fontId="40" fillId="42" borderId="25" applyNumberFormat="0" applyProtection="0">
      <alignment horizontal="right" vertical="center"/>
    </xf>
    <xf numFmtId="4" fontId="40" fillId="19" borderId="25" applyNumberFormat="0" applyProtection="0">
      <alignment horizontal="right" vertical="center"/>
    </xf>
    <xf numFmtId="4" fontId="40" fillId="27" borderId="25" applyNumberFormat="0" applyProtection="0">
      <alignment horizontal="right" vertical="center"/>
    </xf>
    <xf numFmtId="4" fontId="40" fillId="46" borderId="25" applyNumberFormat="0" applyProtection="0">
      <alignment horizontal="right" vertical="center"/>
    </xf>
    <xf numFmtId="4" fontId="40" fillId="46" borderId="25" applyNumberFormat="0" applyProtection="0">
      <alignment horizontal="right" vertical="center"/>
    </xf>
    <xf numFmtId="0" fontId="2" fillId="45" borderId="25" applyNumberFormat="0" applyProtection="0">
      <alignment horizontal="left" vertical="center" indent="1"/>
    </xf>
    <xf numFmtId="0" fontId="2" fillId="35" borderId="25" applyNumberFormat="0" applyProtection="0">
      <alignment horizontal="left" vertical="top" indent="1"/>
    </xf>
    <xf numFmtId="0" fontId="2" fillId="45" borderId="25" applyNumberFormat="0" applyProtection="0">
      <alignment horizontal="left" vertical="center" indent="1"/>
    </xf>
    <xf numFmtId="0" fontId="2" fillId="45" borderId="25" applyNumberFormat="0" applyProtection="0">
      <alignment horizontal="left" vertical="top" indent="1"/>
    </xf>
    <xf numFmtId="0" fontId="2" fillId="35" borderId="25" applyNumberFormat="0" applyProtection="0">
      <alignment horizontal="left" vertical="center" indent="1"/>
    </xf>
    <xf numFmtId="0" fontId="2" fillId="35" borderId="25" applyNumberFormat="0" applyProtection="0">
      <alignment horizontal="left" vertical="top" indent="1"/>
    </xf>
    <xf numFmtId="0" fontId="2" fillId="4" borderId="25" applyNumberFormat="0" applyProtection="0">
      <alignment horizontal="left" vertical="center" indent="1"/>
    </xf>
    <xf numFmtId="0" fontId="2" fillId="4" borderId="25" applyNumberFormat="0" applyProtection="0">
      <alignment horizontal="left" vertical="top" indent="1"/>
    </xf>
    <xf numFmtId="0" fontId="2" fillId="33" borderId="25" applyNumberFormat="0" applyProtection="0">
      <alignment horizontal="left" vertical="center" indent="1"/>
    </xf>
    <xf numFmtId="0" fontId="2" fillId="33" borderId="25" applyNumberFormat="0" applyProtection="0">
      <alignment horizontal="left" vertical="top" indent="1"/>
    </xf>
    <xf numFmtId="0" fontId="2" fillId="33" borderId="25" applyNumberFormat="0" applyProtection="0">
      <alignment horizontal="left" vertical="center" indent="1"/>
    </xf>
    <xf numFmtId="4" fontId="40" fillId="47" borderId="25" applyNumberFormat="0" applyProtection="0">
      <alignment vertical="center"/>
    </xf>
    <xf numFmtId="4" fontId="43" fillId="47" borderId="25" applyNumberFormat="0" applyProtection="0">
      <alignment vertical="center"/>
    </xf>
    <xf numFmtId="4" fontId="40" fillId="47" borderId="25" applyNumberFormat="0" applyProtection="0">
      <alignment horizontal="left" vertical="center" indent="1"/>
    </xf>
    <xf numFmtId="0" fontId="40" fillId="47" borderId="25" applyNumberFormat="0" applyProtection="0">
      <alignment horizontal="left" vertical="top" indent="1"/>
    </xf>
    <xf numFmtId="4" fontId="40" fillId="44" borderId="25" applyNumberFormat="0" applyProtection="0">
      <alignment horizontal="right" vertical="center"/>
    </xf>
    <xf numFmtId="4" fontId="43" fillId="44" borderId="25" applyNumberFormat="0" applyProtection="0">
      <alignment horizontal="right" vertical="center"/>
    </xf>
    <xf numFmtId="4" fontId="40" fillId="46" borderId="25" applyNumberFormat="0" applyProtection="0">
      <alignment horizontal="left" vertical="center" indent="1"/>
    </xf>
    <xf numFmtId="0" fontId="40" fillId="35" borderId="25" applyNumberFormat="0" applyProtection="0">
      <alignment horizontal="left" vertical="top" indent="1"/>
    </xf>
    <xf numFmtId="4" fontId="40" fillId="47" borderId="25" applyNumberFormat="0" applyProtection="0">
      <alignment vertical="center"/>
    </xf>
    <xf numFmtId="4" fontId="45" fillId="44" borderId="25" applyNumberFormat="0" applyProtection="0">
      <alignment horizontal="right" vertical="center"/>
    </xf>
    <xf numFmtId="0" fontId="40" fillId="47" borderId="25" applyNumberFormat="0" applyProtection="0">
      <alignment horizontal="left" vertical="top" indent="1"/>
    </xf>
    <xf numFmtId="4" fontId="40" fillId="46" borderId="25" applyNumberFormat="0" applyProtection="0">
      <alignment horizontal="left" vertical="center" indent="1"/>
    </xf>
    <xf numFmtId="0" fontId="8" fillId="0" borderId="23" applyNumberFormat="0" applyFill="0" applyAlignment="0" applyProtection="0"/>
    <xf numFmtId="0" fontId="8" fillId="0" borderId="23" applyNumberFormat="0" applyFill="0" applyAlignment="0" applyProtection="0"/>
    <xf numFmtId="4" fontId="40" fillId="28" borderId="25" applyNumberFormat="0" applyProtection="0">
      <alignment horizontal="right" vertical="center"/>
    </xf>
    <xf numFmtId="167" fontId="23" fillId="0" borderId="24">
      <alignment horizontal="right" indent="1"/>
    </xf>
    <xf numFmtId="0" fontId="16" fillId="9" borderId="18" applyNumberFormat="0" applyAlignment="0" applyProtection="0"/>
    <xf numFmtId="0" fontId="38" fillId="32" borderId="25" applyNumberFormat="0" applyProtection="0">
      <alignment horizontal="left" vertical="top" indent="1"/>
    </xf>
    <xf numFmtId="4" fontId="40" fillId="26" borderId="25" applyNumberFormat="0" applyProtection="0">
      <alignment horizontal="right" vertical="center"/>
    </xf>
    <xf numFmtId="4" fontId="40" fillId="27" borderId="25" applyNumberFormat="0" applyProtection="0">
      <alignment horizontal="right" vertical="center"/>
    </xf>
    <xf numFmtId="4" fontId="40" fillId="42" borderId="25" applyNumberFormat="0" applyProtection="0">
      <alignment horizontal="right" vertical="center"/>
    </xf>
    <xf numFmtId="4" fontId="40" fillId="19" borderId="25" applyNumberFormat="0" applyProtection="0">
      <alignment horizontal="right" vertical="center"/>
    </xf>
    <xf numFmtId="4" fontId="40" fillId="46" borderId="25" applyNumberFormat="0" applyProtection="0">
      <alignment horizontal="right" vertical="center"/>
    </xf>
    <xf numFmtId="0" fontId="2" fillId="45" borderId="25" applyNumberFormat="0" applyProtection="0">
      <alignment horizontal="left" vertical="center" indent="1"/>
    </xf>
    <xf numFmtId="0" fontId="2" fillId="45" borderId="25" applyNumberFormat="0" applyProtection="0">
      <alignment horizontal="left" vertical="top" indent="1"/>
    </xf>
    <xf numFmtId="0" fontId="2" fillId="35" borderId="25" applyNumberFormat="0" applyProtection="0">
      <alignment horizontal="left" vertical="center" indent="1"/>
    </xf>
    <xf numFmtId="0" fontId="2" fillId="35" borderId="25" applyNumberFormat="0" applyProtection="0">
      <alignment horizontal="left" vertical="top" indent="1"/>
    </xf>
    <xf numFmtId="0" fontId="2" fillId="4" borderId="25" applyNumberFormat="0" applyProtection="0">
      <alignment horizontal="left" vertical="center" indent="1"/>
    </xf>
    <xf numFmtId="0" fontId="2" fillId="4" borderId="25" applyNumberFormat="0" applyProtection="0">
      <alignment horizontal="left" vertical="top" indent="1"/>
    </xf>
    <xf numFmtId="0" fontId="2" fillId="33" borderId="25" applyNumberFormat="0" applyProtection="0">
      <alignment horizontal="left" vertical="center" indent="1"/>
    </xf>
    <xf numFmtId="0" fontId="2" fillId="33" borderId="25" applyNumberFormat="0" applyProtection="0">
      <alignment horizontal="left" vertical="top" indent="1"/>
    </xf>
    <xf numFmtId="4" fontId="40" fillId="47" borderId="25" applyNumberFormat="0" applyProtection="0">
      <alignment vertical="center"/>
    </xf>
    <xf numFmtId="4" fontId="43" fillId="47" borderId="25" applyNumberFormat="0" applyProtection="0">
      <alignment vertical="center"/>
    </xf>
    <xf numFmtId="4" fontId="40" fillId="47" borderId="25" applyNumberFormat="0" applyProtection="0">
      <alignment horizontal="left" vertical="center" indent="1"/>
    </xf>
    <xf numFmtId="0" fontId="40" fillId="47" borderId="25" applyNumberFormat="0" applyProtection="0">
      <alignment horizontal="left" vertical="top" indent="1"/>
    </xf>
    <xf numFmtId="4" fontId="40" fillId="44" borderId="25" applyNumberFormat="0" applyProtection="0">
      <alignment horizontal="right" vertical="center"/>
    </xf>
    <xf numFmtId="4" fontId="43" fillId="44" borderId="25" applyNumberFormat="0" applyProtection="0">
      <alignment horizontal="right" vertical="center"/>
    </xf>
    <xf numFmtId="4" fontId="40" fillId="46" borderId="25" applyNumberFormat="0" applyProtection="0">
      <alignment horizontal="left" vertical="center" indent="1"/>
    </xf>
    <xf numFmtId="0" fontId="40" fillId="35" borderId="25" applyNumberFormat="0" applyProtection="0">
      <alignment horizontal="left" vertical="top" indent="1"/>
    </xf>
    <xf numFmtId="4" fontId="45" fillId="44" borderId="25" applyNumberFormat="0" applyProtection="0">
      <alignment horizontal="right" vertical="center"/>
    </xf>
    <xf numFmtId="0" fontId="1" fillId="0" borderId="0"/>
    <xf numFmtId="43" fontId="1" fillId="0" borderId="0" applyFont="0" applyFill="0" applyBorder="0" applyAlignment="0" applyProtection="0"/>
    <xf numFmtId="0" fontId="1" fillId="0" borderId="0"/>
    <xf numFmtId="166" fontId="20" fillId="0" borderId="0" applyFont="0" applyFill="0" applyBorder="0" applyAlignment="0" applyProtection="0"/>
    <xf numFmtId="0" fontId="1" fillId="0" borderId="0"/>
    <xf numFmtId="0" fontId="23" fillId="0" borderId="0"/>
    <xf numFmtId="43" fontId="23" fillId="0" borderId="0" applyFont="0" applyFill="0" applyBorder="0" applyAlignment="0" applyProtection="0"/>
    <xf numFmtId="0" fontId="1" fillId="0" borderId="0"/>
    <xf numFmtId="0" fontId="1" fillId="0" borderId="0"/>
    <xf numFmtId="0" fontId="1" fillId="0" borderId="0"/>
    <xf numFmtId="0" fontId="46" fillId="0" borderId="0"/>
    <xf numFmtId="168" fontId="47" fillId="0" borderId="0"/>
    <xf numFmtId="0" fontId="22" fillId="0" borderId="0"/>
    <xf numFmtId="4" fontId="48" fillId="36" borderId="29" applyNumberFormat="0" applyProtection="0">
      <alignment horizontal="left" vertical="center" indent="1"/>
    </xf>
    <xf numFmtId="0" fontId="49" fillId="49" borderId="0" applyNumberFormat="0" applyBorder="0" applyAlignment="0" applyProtection="0"/>
    <xf numFmtId="0" fontId="49" fillId="50" borderId="0" applyNumberFormat="0" applyBorder="0" applyAlignment="0" applyProtection="0"/>
    <xf numFmtId="0" fontId="50" fillId="51" borderId="0" applyNumberFormat="0" applyBorder="0" applyAlignment="0" applyProtection="0"/>
    <xf numFmtId="0" fontId="49" fillId="52" borderId="0" applyNumberFormat="0" applyBorder="0" applyAlignment="0" applyProtection="0"/>
    <xf numFmtId="0" fontId="49" fillId="53" borderId="0" applyNumberFormat="0" applyBorder="0" applyAlignment="0" applyProtection="0"/>
    <xf numFmtId="0" fontId="50" fillId="54" borderId="0" applyNumberFormat="0" applyBorder="0" applyAlignment="0" applyProtection="0"/>
    <xf numFmtId="0" fontId="49" fillId="55" borderId="0" applyNumberFormat="0" applyBorder="0" applyAlignment="0" applyProtection="0"/>
    <xf numFmtId="0" fontId="49" fillId="56" borderId="0" applyNumberFormat="0" applyBorder="0" applyAlignment="0" applyProtection="0"/>
    <xf numFmtId="0" fontId="50" fillId="57" borderId="0" applyNumberFormat="0" applyBorder="0" applyAlignment="0" applyProtection="0"/>
    <xf numFmtId="0" fontId="49" fillId="52" borderId="0" applyNumberFormat="0" applyBorder="0" applyAlignment="0" applyProtection="0"/>
    <xf numFmtId="0" fontId="49" fillId="58" borderId="0" applyNumberFormat="0" applyBorder="0" applyAlignment="0" applyProtection="0"/>
    <xf numFmtId="0" fontId="50" fillId="53" borderId="0" applyNumberFormat="0" applyBorder="0" applyAlignment="0" applyProtection="0"/>
    <xf numFmtId="0" fontId="49" fillId="59" borderId="0" applyNumberFormat="0" applyBorder="0" applyAlignment="0" applyProtection="0"/>
    <xf numFmtId="0" fontId="49" fillId="60" borderId="0" applyNumberFormat="0" applyBorder="0" applyAlignment="0" applyProtection="0"/>
    <xf numFmtId="0" fontId="50" fillId="51" borderId="0" applyNumberFormat="0" applyBorder="0" applyAlignment="0" applyProtection="0"/>
    <xf numFmtId="0" fontId="49" fillId="61" borderId="0" applyNumberFormat="0" applyBorder="0" applyAlignment="0" applyProtection="0"/>
    <xf numFmtId="0" fontId="49" fillId="62" borderId="0" applyNumberFormat="0" applyBorder="0" applyAlignment="0" applyProtection="0"/>
    <xf numFmtId="0" fontId="50" fillId="63" borderId="0" applyNumberFormat="0" applyBorder="0" applyAlignment="0" applyProtection="0"/>
    <xf numFmtId="0" fontId="51" fillId="64" borderId="0" applyNumberFormat="0" applyBorder="0" applyAlignment="0" applyProtection="0"/>
    <xf numFmtId="0" fontId="51" fillId="65" borderId="0" applyNumberFormat="0" applyBorder="0" applyAlignment="0" applyProtection="0"/>
    <xf numFmtId="0" fontId="51" fillId="66" borderId="0" applyNumberFormat="0" applyBorder="0" applyAlignment="0" applyProtection="0"/>
    <xf numFmtId="168" fontId="2" fillId="0" borderId="0" applyFont="0" applyFill="0" applyBorder="0" applyAlignment="0" applyProtection="0"/>
    <xf numFmtId="0" fontId="52" fillId="0" borderId="0" applyNumberFormat="0" applyFill="0" applyBorder="0" applyAlignment="0" applyProtection="0">
      <alignment vertical="top"/>
      <protection locked="0"/>
    </xf>
    <xf numFmtId="0" fontId="24" fillId="0" borderId="0"/>
    <xf numFmtId="0"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2" fillId="0" borderId="0"/>
    <xf numFmtId="0" fontId="32" fillId="0" borderId="0"/>
    <xf numFmtId="0" fontId="32" fillId="0" borderId="0"/>
    <xf numFmtId="0" fontId="20" fillId="0" borderId="0"/>
    <xf numFmtId="0" fontId="2" fillId="0" borderId="0"/>
    <xf numFmtId="0" fontId="2" fillId="0" borderId="0"/>
    <xf numFmtId="0" fontId="53" fillId="0" borderId="0"/>
    <xf numFmtId="0" fontId="32" fillId="0" borderId="0"/>
    <xf numFmtId="0" fontId="1" fillId="0" borderId="0"/>
    <xf numFmtId="0" fontId="32" fillId="0" borderId="0"/>
    <xf numFmtId="0" fontId="2" fillId="0" borderId="0"/>
    <xf numFmtId="4" fontId="54" fillId="32" borderId="29" applyNumberFormat="0" applyProtection="0">
      <alignment vertical="center"/>
    </xf>
    <xf numFmtId="4" fontId="55" fillId="32" borderId="29" applyNumberFormat="0" applyProtection="0">
      <alignment vertical="center"/>
    </xf>
    <xf numFmtId="4" fontId="56" fillId="47" borderId="29" applyNumberFormat="0" applyProtection="0">
      <alignment horizontal="left" vertical="center" indent="1"/>
    </xf>
    <xf numFmtId="4" fontId="48" fillId="13" borderId="29" applyNumberFormat="0" applyProtection="0">
      <alignment horizontal="right" vertical="center"/>
    </xf>
    <xf numFmtId="4" fontId="48" fillId="67" borderId="29" applyNumberFormat="0" applyProtection="0">
      <alignment horizontal="right" vertical="center"/>
    </xf>
    <xf numFmtId="4" fontId="48" fillId="20" borderId="29" applyNumberFormat="0" applyProtection="0">
      <alignment horizontal="right" vertical="center"/>
    </xf>
    <xf numFmtId="4" fontId="48" fillId="24" borderId="29" applyNumberFormat="0" applyProtection="0">
      <alignment horizontal="right" vertical="center"/>
    </xf>
    <xf numFmtId="4" fontId="48" fillId="28" borderId="29" applyNumberFormat="0" applyProtection="0">
      <alignment horizontal="right" vertical="center"/>
    </xf>
    <xf numFmtId="4" fontId="48" fillId="27" borderId="29" applyNumberFormat="0" applyProtection="0">
      <alignment horizontal="right" vertical="center"/>
    </xf>
    <xf numFmtId="4" fontId="48" fillId="42" borderId="29" applyNumberFormat="0" applyProtection="0">
      <alignment horizontal="right" vertical="center"/>
    </xf>
    <xf numFmtId="4" fontId="48" fillId="19" borderId="29" applyNumberFormat="0" applyProtection="0">
      <alignment horizontal="right" vertical="center"/>
    </xf>
    <xf numFmtId="4" fontId="48" fillId="43" borderId="28" applyNumberFormat="0" applyProtection="0">
      <alignment horizontal="left" vertical="center" indent="1"/>
    </xf>
    <xf numFmtId="4" fontId="48" fillId="34" borderId="29" applyNumberFormat="0" applyProtection="0">
      <alignment horizontal="left" vertical="center" indent="1"/>
    </xf>
    <xf numFmtId="4" fontId="48" fillId="34" borderId="29" applyNumberFormat="0" applyProtection="0">
      <alignment horizontal="left" vertical="center" indent="1"/>
    </xf>
    <xf numFmtId="4" fontId="57" fillId="68" borderId="28" applyNumberFormat="0" applyProtection="0">
      <alignment horizontal="left" vertical="center" indent="1"/>
    </xf>
    <xf numFmtId="4" fontId="48" fillId="46" borderId="29" applyNumberFormat="0" applyProtection="0">
      <alignment horizontal="right" vertical="center"/>
    </xf>
    <xf numFmtId="4" fontId="42" fillId="44" borderId="0" applyNumberFormat="0" applyProtection="0">
      <alignment horizontal="left" vertical="center" indent="1"/>
    </xf>
    <xf numFmtId="4" fontId="42" fillId="44" borderId="0" applyNumberFormat="0" applyProtection="0">
      <alignment horizontal="left" vertical="center" indent="1"/>
    </xf>
    <xf numFmtId="4" fontId="42" fillId="44" borderId="0" applyNumberFormat="0" applyProtection="0">
      <alignment horizontal="left" vertical="center" indent="1"/>
    </xf>
    <xf numFmtId="4" fontId="42" fillId="44" borderId="0" applyNumberFormat="0" applyProtection="0">
      <alignment horizontal="left" vertical="center" indent="1"/>
    </xf>
    <xf numFmtId="4" fontId="42" fillId="44" borderId="0" applyNumberFormat="0" applyProtection="0">
      <alignment horizontal="left" vertical="center" indent="1"/>
    </xf>
    <xf numFmtId="4" fontId="42" fillId="44" borderId="0" applyNumberFormat="0" applyProtection="0">
      <alignment horizontal="left" vertical="center" indent="1"/>
    </xf>
    <xf numFmtId="4" fontId="42" fillId="44" borderId="0" applyNumberFormat="0" applyProtection="0">
      <alignment horizontal="left" vertical="center" indent="1"/>
    </xf>
    <xf numFmtId="4" fontId="42" fillId="44" borderId="0" applyNumberFormat="0" applyProtection="0">
      <alignment horizontal="left" vertical="center" indent="1"/>
    </xf>
    <xf numFmtId="4" fontId="42" fillId="44" borderId="0" applyNumberFormat="0" applyProtection="0">
      <alignment horizontal="left" vertical="center" indent="1"/>
    </xf>
    <xf numFmtId="4" fontId="42" fillId="44" borderId="0" applyNumberFormat="0" applyProtection="0">
      <alignment horizontal="left" vertical="center" indent="1"/>
    </xf>
    <xf numFmtId="4" fontId="42" fillId="44" borderId="0" applyNumberFormat="0" applyProtection="0">
      <alignment horizontal="left" vertical="center" indent="1"/>
    </xf>
    <xf numFmtId="4" fontId="42" fillId="44" borderId="0" applyNumberFormat="0" applyProtection="0">
      <alignment horizontal="left" vertical="center" indent="1"/>
    </xf>
    <xf numFmtId="4" fontId="42" fillId="44" borderId="0" applyNumberFormat="0" applyProtection="0">
      <alignment horizontal="left" vertical="center" indent="1"/>
    </xf>
    <xf numFmtId="4" fontId="42" fillId="35" borderId="0" applyNumberFormat="0" applyProtection="0">
      <alignment horizontal="left" vertical="center" indent="1"/>
    </xf>
    <xf numFmtId="4" fontId="42" fillId="35" borderId="0" applyNumberFormat="0" applyProtection="0">
      <alignment horizontal="left" vertical="center" indent="1"/>
    </xf>
    <xf numFmtId="4" fontId="42" fillId="35" borderId="0" applyNumberFormat="0" applyProtection="0">
      <alignment horizontal="left" vertical="center" indent="1"/>
    </xf>
    <xf numFmtId="4" fontId="42" fillId="35" borderId="0" applyNumberFormat="0" applyProtection="0">
      <alignment horizontal="left" vertical="center" indent="1"/>
    </xf>
    <xf numFmtId="4" fontId="42" fillId="35" borderId="0" applyNumberFormat="0" applyProtection="0">
      <alignment horizontal="left" vertical="center" indent="1"/>
    </xf>
    <xf numFmtId="4" fontId="42" fillId="35" borderId="0" applyNumberFormat="0" applyProtection="0">
      <alignment horizontal="left" vertical="center" indent="1"/>
    </xf>
    <xf numFmtId="4" fontId="42" fillId="35" borderId="0" applyNumberFormat="0" applyProtection="0">
      <alignment horizontal="left" vertical="center" indent="1"/>
    </xf>
    <xf numFmtId="4" fontId="42" fillId="35" borderId="0" applyNumberFormat="0" applyProtection="0">
      <alignment horizontal="left" vertical="center" indent="1"/>
    </xf>
    <xf numFmtId="4" fontId="42" fillId="35" borderId="0" applyNumberFormat="0" applyProtection="0">
      <alignment horizontal="left" vertical="center" indent="1"/>
    </xf>
    <xf numFmtId="4" fontId="42" fillId="35" borderId="0" applyNumberFormat="0" applyProtection="0">
      <alignment horizontal="left" vertical="center" indent="1"/>
    </xf>
    <xf numFmtId="4" fontId="42" fillId="35" borderId="0" applyNumberFormat="0" applyProtection="0">
      <alignment horizontal="left" vertical="center" indent="1"/>
    </xf>
    <xf numFmtId="4" fontId="42" fillId="35" borderId="0" applyNumberFormat="0" applyProtection="0">
      <alignment horizontal="left" vertical="center" indent="1"/>
    </xf>
    <xf numFmtId="4" fontId="42" fillId="35" borderId="0" applyNumberFormat="0" applyProtection="0">
      <alignment horizontal="left" vertical="center" indent="1"/>
    </xf>
    <xf numFmtId="0" fontId="48" fillId="9" borderId="29" applyNumberFormat="0" applyProtection="0">
      <alignment horizontal="left" vertical="center" indent="1"/>
    </xf>
    <xf numFmtId="0" fontId="24" fillId="68" borderId="25" applyNumberFormat="0" applyProtection="0">
      <alignment horizontal="left" vertical="top" indent="1"/>
    </xf>
    <xf numFmtId="0" fontId="24" fillId="68" borderId="25" applyNumberFormat="0" applyProtection="0">
      <alignment horizontal="left" vertical="top" indent="1"/>
    </xf>
    <xf numFmtId="0" fontId="48" fillId="69" borderId="29" applyNumberFormat="0" applyProtection="0">
      <alignment horizontal="left" vertical="center" indent="1"/>
    </xf>
    <xf numFmtId="0" fontId="24" fillId="46" borderId="25" applyNumberFormat="0" applyProtection="0">
      <alignment horizontal="left" vertical="top" indent="1"/>
    </xf>
    <xf numFmtId="0" fontId="24" fillId="46" borderId="25" applyNumberFormat="0" applyProtection="0">
      <alignment horizontal="left" vertical="top" indent="1"/>
    </xf>
    <xf numFmtId="0" fontId="48" fillId="17" borderId="29" applyNumberFormat="0" applyProtection="0">
      <alignment horizontal="left" vertical="center" indent="1"/>
    </xf>
    <xf numFmtId="0" fontId="24" fillId="17" borderId="25" applyNumberFormat="0" applyProtection="0">
      <alignment horizontal="left" vertical="top" indent="1"/>
    </xf>
    <xf numFmtId="0" fontId="24" fillId="17" borderId="25" applyNumberFormat="0" applyProtection="0">
      <alignment horizontal="left" vertical="top" indent="1"/>
    </xf>
    <xf numFmtId="0" fontId="48" fillId="44" borderId="29" applyNumberFormat="0" applyProtection="0">
      <alignment horizontal="left" vertical="center" indent="1"/>
    </xf>
    <xf numFmtId="0" fontId="24" fillId="44" borderId="25" applyNumberFormat="0" applyProtection="0">
      <alignment horizontal="left" vertical="top" indent="1"/>
    </xf>
    <xf numFmtId="0" fontId="24" fillId="44" borderId="25" applyNumberFormat="0" applyProtection="0">
      <alignment horizontal="left" vertical="top" indent="1"/>
    </xf>
    <xf numFmtId="4" fontId="56" fillId="70" borderId="29" applyNumberFormat="0" applyProtection="0">
      <alignment horizontal="left" vertical="center" indent="1"/>
    </xf>
    <xf numFmtId="4" fontId="56" fillId="70" borderId="29" applyNumberFormat="0" applyProtection="0">
      <alignment horizontal="left" vertical="center" indent="1"/>
    </xf>
    <xf numFmtId="0" fontId="24" fillId="71" borderId="30" applyNumberFormat="0">
      <protection locked="0"/>
    </xf>
    <xf numFmtId="0" fontId="24" fillId="71" borderId="30" applyNumberFormat="0">
      <protection locked="0"/>
    </xf>
    <xf numFmtId="0" fontId="24" fillId="71" borderId="30" applyNumberFormat="0">
      <protection locked="0"/>
    </xf>
    <xf numFmtId="0" fontId="24" fillId="71" borderId="30" applyNumberFormat="0">
      <protection locked="0"/>
    </xf>
    <xf numFmtId="0" fontId="24" fillId="71" borderId="30" applyNumberFormat="0">
      <protection locked="0"/>
    </xf>
    <xf numFmtId="0" fontId="56" fillId="6" borderId="31"/>
    <xf numFmtId="4" fontId="48" fillId="0" borderId="29" applyNumberFormat="0" applyProtection="0">
      <alignment horizontal="right" vertical="center"/>
    </xf>
    <xf numFmtId="4" fontId="55" fillId="34" borderId="29" applyNumberFormat="0" applyProtection="0">
      <alignment horizontal="right" vertical="center"/>
    </xf>
    <xf numFmtId="4" fontId="44" fillId="48" borderId="0" applyNumberFormat="0" applyProtection="0">
      <alignment horizontal="left" vertical="center" indent="1"/>
    </xf>
    <xf numFmtId="4" fontId="44" fillId="48" borderId="0" applyNumberFormat="0" applyProtection="0">
      <alignment horizontal="left" vertical="center" indent="1"/>
    </xf>
    <xf numFmtId="4" fontId="44" fillId="48" borderId="0" applyNumberFormat="0" applyProtection="0">
      <alignment horizontal="left" vertical="center" indent="1"/>
    </xf>
    <xf numFmtId="4" fontId="44" fillId="48" borderId="0" applyNumberFormat="0" applyProtection="0">
      <alignment horizontal="left" vertical="center" indent="1"/>
    </xf>
    <xf numFmtId="4" fontId="44" fillId="48" borderId="0" applyNumberFormat="0" applyProtection="0">
      <alignment horizontal="left" vertical="center" indent="1"/>
    </xf>
    <xf numFmtId="4" fontId="44" fillId="48" borderId="0" applyNumberFormat="0" applyProtection="0">
      <alignment horizontal="left" vertical="center" indent="1"/>
    </xf>
    <xf numFmtId="4" fontId="44" fillId="48" borderId="0" applyNumberFormat="0" applyProtection="0">
      <alignment horizontal="left" vertical="center" indent="1"/>
    </xf>
    <xf numFmtId="4" fontId="44" fillId="48" borderId="0" applyNumberFormat="0" applyProtection="0">
      <alignment horizontal="left" vertical="center" indent="1"/>
    </xf>
    <xf numFmtId="4" fontId="44" fillId="48" borderId="0" applyNumberFormat="0" applyProtection="0">
      <alignment horizontal="left" vertical="center" indent="1"/>
    </xf>
    <xf numFmtId="4" fontId="44" fillId="48" borderId="0" applyNumberFormat="0" applyProtection="0">
      <alignment horizontal="left" vertical="center" indent="1"/>
    </xf>
    <xf numFmtId="4" fontId="44" fillId="48" borderId="0" applyNumberFormat="0" applyProtection="0">
      <alignment horizontal="left" vertical="center" indent="1"/>
    </xf>
    <xf numFmtId="4" fontId="44" fillId="48" borderId="0" applyNumberFormat="0" applyProtection="0">
      <alignment horizontal="left" vertical="center" indent="1"/>
    </xf>
    <xf numFmtId="4" fontId="44" fillId="48" borderId="0" applyNumberFormat="0" applyProtection="0">
      <alignment horizontal="left" vertical="center" indent="1"/>
    </xf>
    <xf numFmtId="0" fontId="58" fillId="0" borderId="24"/>
    <xf numFmtId="0" fontId="59" fillId="0" borderId="0" applyNumberFormat="0" applyFill="0" applyBorder="0" applyAlignment="0" applyProtection="0"/>
    <xf numFmtId="0" fontId="1" fillId="0" borderId="0"/>
    <xf numFmtId="169" fontId="33" fillId="0" borderId="0"/>
    <xf numFmtId="0" fontId="16" fillId="9" borderId="32" applyNumberFormat="0" applyAlignment="0" applyProtection="0"/>
    <xf numFmtId="0" fontId="17" fillId="8" borderId="32" applyNumberFormat="0" applyAlignment="0" applyProtection="0"/>
    <xf numFmtId="167" fontId="23" fillId="0" borderId="35">
      <alignment horizontal="right" indent="1"/>
    </xf>
    <xf numFmtId="0" fontId="12" fillId="31" borderId="33" applyNumberFormat="0" applyFont="0" applyAlignment="0" applyProtection="0"/>
    <xf numFmtId="0" fontId="8" fillId="0" borderId="34" applyNumberFormat="0" applyFill="0" applyAlignment="0" applyProtection="0"/>
    <xf numFmtId="0" fontId="20" fillId="0" borderId="27">
      <alignment horizontal="center" vertical="center"/>
    </xf>
    <xf numFmtId="0" fontId="2" fillId="35" borderId="44" applyNumberFormat="0" applyProtection="0">
      <alignment horizontal="left" vertical="center" indent="1"/>
    </xf>
    <xf numFmtId="0" fontId="2" fillId="45" borderId="44" applyNumberFormat="0" applyProtection="0">
      <alignment horizontal="left" vertical="top" indent="1"/>
    </xf>
    <xf numFmtId="0" fontId="16" fillId="9" borderId="39" applyNumberFormat="0" applyAlignment="0" applyProtection="0"/>
    <xf numFmtId="167" fontId="23" fillId="0" borderId="40">
      <alignment horizontal="right" indent="1"/>
    </xf>
    <xf numFmtId="0" fontId="20" fillId="0" borderId="37">
      <alignment horizontal="center" vertical="center"/>
    </xf>
    <xf numFmtId="0" fontId="17" fillId="8" borderId="39" applyNumberFormat="0" applyAlignment="0" applyProtection="0"/>
    <xf numFmtId="0" fontId="20" fillId="37" borderId="38"/>
    <xf numFmtId="0" fontId="12" fillId="31" borderId="41" applyNumberFormat="0" applyFont="0" applyAlignment="0" applyProtection="0"/>
    <xf numFmtId="0" fontId="8" fillId="0" borderId="43" applyNumberFormat="0" applyFill="0" applyAlignment="0" applyProtection="0"/>
    <xf numFmtId="167" fontId="21" fillId="41" borderId="36"/>
    <xf numFmtId="167" fontId="23" fillId="0" borderId="40">
      <alignment horizontal="right" indent="1"/>
    </xf>
    <xf numFmtId="0" fontId="16" fillId="9" borderId="39" applyNumberFormat="0" applyAlignment="0" applyProtection="0"/>
    <xf numFmtId="0" fontId="17" fillId="8" borderId="39" applyNumberFormat="0" applyAlignment="0" applyProtection="0"/>
    <xf numFmtId="0" fontId="22" fillId="31" borderId="41" applyNumberFormat="0" applyFont="0" applyAlignment="0" applyProtection="0"/>
    <xf numFmtId="0" fontId="37" fillId="9" borderId="42" applyNumberFormat="0" applyAlignment="0" applyProtection="0"/>
    <xf numFmtId="4" fontId="38" fillId="30" borderId="44" applyNumberFormat="0" applyProtection="0">
      <alignment vertical="center"/>
    </xf>
    <xf numFmtId="4" fontId="39" fillId="32" borderId="44" applyNumberFormat="0" applyProtection="0">
      <alignment vertical="center"/>
    </xf>
    <xf numFmtId="4" fontId="38" fillId="32" borderId="44" applyNumberFormat="0" applyProtection="0">
      <alignment horizontal="left" vertical="center" indent="1"/>
    </xf>
    <xf numFmtId="0" fontId="38" fillId="32" borderId="44" applyNumberFormat="0" applyProtection="0">
      <alignment horizontal="left" vertical="top" indent="1"/>
    </xf>
    <xf numFmtId="4" fontId="40" fillId="13" borderId="44" applyNumberFormat="0" applyProtection="0">
      <alignment horizontal="right" vertical="center"/>
    </xf>
    <xf numFmtId="4" fontId="40" fillId="18" borderId="44" applyNumberFormat="0" applyProtection="0">
      <alignment horizontal="right" vertical="center"/>
    </xf>
    <xf numFmtId="4" fontId="40" fillId="26" borderId="44" applyNumberFormat="0" applyProtection="0">
      <alignment horizontal="right" vertical="center"/>
    </xf>
    <xf numFmtId="4" fontId="40" fillId="20" borderId="44" applyNumberFormat="0" applyProtection="0">
      <alignment horizontal="right" vertical="center"/>
    </xf>
    <xf numFmtId="4" fontId="40" fillId="24" borderId="44" applyNumberFormat="0" applyProtection="0">
      <alignment horizontal="right" vertical="center"/>
    </xf>
    <xf numFmtId="4" fontId="40" fillId="28" borderId="44" applyNumberFormat="0" applyProtection="0">
      <alignment horizontal="right" vertical="center"/>
    </xf>
    <xf numFmtId="4" fontId="40" fillId="27" borderId="44" applyNumberFormat="0" applyProtection="0">
      <alignment horizontal="right" vertical="center"/>
    </xf>
    <xf numFmtId="4" fontId="40" fillId="42" borderId="44" applyNumberFormat="0" applyProtection="0">
      <alignment horizontal="right" vertical="center"/>
    </xf>
    <xf numFmtId="4" fontId="40" fillId="19" borderId="44" applyNumberFormat="0" applyProtection="0">
      <alignment horizontal="right" vertical="center"/>
    </xf>
    <xf numFmtId="4" fontId="38" fillId="43" borderId="45" applyNumberFormat="0" applyProtection="0">
      <alignment horizontal="left" vertical="center" indent="1"/>
    </xf>
    <xf numFmtId="4" fontId="40" fillId="46" borderId="44" applyNumberFormat="0" applyProtection="0">
      <alignment horizontal="right" vertical="center"/>
    </xf>
    <xf numFmtId="0" fontId="2" fillId="45" borderId="44" applyNumberFormat="0" applyProtection="0">
      <alignment horizontal="left" vertical="center" indent="1"/>
    </xf>
    <xf numFmtId="0" fontId="2" fillId="45" borderId="44" applyNumberFormat="0" applyProtection="0">
      <alignment horizontal="left" vertical="top" indent="1"/>
    </xf>
    <xf numFmtId="0" fontId="2" fillId="35" borderId="44" applyNumberFormat="0" applyProtection="0">
      <alignment horizontal="left" vertical="center" indent="1"/>
    </xf>
    <xf numFmtId="0" fontId="2" fillId="35" borderId="44" applyNumberFormat="0" applyProtection="0">
      <alignment horizontal="left" vertical="top" indent="1"/>
    </xf>
    <xf numFmtId="0" fontId="2" fillId="4" borderId="44" applyNumberFormat="0" applyProtection="0">
      <alignment horizontal="left" vertical="center" indent="1"/>
    </xf>
    <xf numFmtId="0" fontId="2" fillId="4" borderId="44" applyNumberFormat="0" applyProtection="0">
      <alignment horizontal="left" vertical="top" indent="1"/>
    </xf>
    <xf numFmtId="0" fontId="2" fillId="33" borderId="44" applyNumberFormat="0" applyProtection="0">
      <alignment horizontal="left" vertical="center" indent="1"/>
    </xf>
    <xf numFmtId="0" fontId="2" fillId="33" borderId="44" applyNumberFormat="0" applyProtection="0">
      <alignment horizontal="left" vertical="top" indent="1"/>
    </xf>
    <xf numFmtId="4" fontId="40" fillId="47" borderId="44" applyNumberFormat="0" applyProtection="0">
      <alignment vertical="center"/>
    </xf>
    <xf numFmtId="4" fontId="43" fillId="47" borderId="44" applyNumberFormat="0" applyProtection="0">
      <alignment vertical="center"/>
    </xf>
    <xf numFmtId="4" fontId="40" fillId="47" borderId="44" applyNumberFormat="0" applyProtection="0">
      <alignment horizontal="left" vertical="center" indent="1"/>
    </xf>
    <xf numFmtId="0" fontId="40" fillId="47" borderId="44" applyNumberFormat="0" applyProtection="0">
      <alignment horizontal="left" vertical="top" indent="1"/>
    </xf>
    <xf numFmtId="4" fontId="40" fillId="44" borderId="44" applyNumberFormat="0" applyProtection="0">
      <alignment horizontal="right" vertical="center"/>
    </xf>
    <xf numFmtId="4" fontId="43" fillId="44" borderId="44" applyNumberFormat="0" applyProtection="0">
      <alignment horizontal="right" vertical="center"/>
    </xf>
    <xf numFmtId="4" fontId="40" fillId="46" borderId="44" applyNumberFormat="0" applyProtection="0">
      <alignment horizontal="left" vertical="center" indent="1"/>
    </xf>
    <xf numFmtId="0" fontId="40" fillId="35" borderId="44" applyNumberFormat="0" applyProtection="0">
      <alignment horizontal="left" vertical="top" indent="1"/>
    </xf>
    <xf numFmtId="4" fontId="45" fillId="44" borderId="44" applyNumberFormat="0" applyProtection="0">
      <alignment horizontal="right" vertical="center"/>
    </xf>
    <xf numFmtId="0" fontId="8" fillId="0" borderId="43" applyNumberFormat="0" applyFill="0" applyAlignment="0" applyProtection="0"/>
    <xf numFmtId="0" fontId="8" fillId="0" borderId="43" applyNumberFormat="0" applyFill="0" applyAlignment="0" applyProtection="0"/>
    <xf numFmtId="4" fontId="40" fillId="18" borderId="44" applyNumberFormat="0" applyProtection="0">
      <alignment horizontal="right" vertical="center"/>
    </xf>
    <xf numFmtId="0" fontId="8" fillId="0" borderId="43" applyNumberFormat="0" applyFill="0" applyAlignment="0" applyProtection="0"/>
    <xf numFmtId="4" fontId="40" fillId="20" borderId="44" applyNumberFormat="0" applyProtection="0">
      <alignment horizontal="right" vertical="center"/>
    </xf>
    <xf numFmtId="0" fontId="20" fillId="37" borderId="40"/>
    <xf numFmtId="4" fontId="40" fillId="18" borderId="44" applyNumberFormat="0" applyProtection="0">
      <alignment horizontal="right" vertical="center"/>
    </xf>
    <xf numFmtId="0" fontId="20" fillId="37" borderId="40"/>
    <xf numFmtId="4" fontId="38" fillId="30" borderId="44" applyNumberFormat="0" applyProtection="0">
      <alignment vertical="center"/>
    </xf>
    <xf numFmtId="167" fontId="23" fillId="0" borderId="40">
      <alignment horizontal="right" indent="1"/>
    </xf>
    <xf numFmtId="4" fontId="40" fillId="44" borderId="44" applyNumberFormat="0" applyProtection="0">
      <alignment horizontal="right" vertical="center"/>
    </xf>
    <xf numFmtId="0" fontId="8" fillId="0" borderId="43" applyNumberFormat="0" applyFill="0" applyAlignment="0" applyProtection="0"/>
    <xf numFmtId="0" fontId="22" fillId="31" borderId="41" applyNumberFormat="0" applyFont="0" applyAlignment="0" applyProtection="0"/>
    <xf numFmtId="0" fontId="20" fillId="37" borderId="40"/>
    <xf numFmtId="4" fontId="40" fillId="24" borderId="44" applyNumberFormat="0" applyProtection="0">
      <alignment horizontal="right" vertical="center"/>
    </xf>
    <xf numFmtId="4" fontId="40" fillId="18" borderId="44" applyNumberFormat="0" applyProtection="0">
      <alignment horizontal="right" vertical="center"/>
    </xf>
    <xf numFmtId="4" fontId="40" fillId="26" borderId="44" applyNumberFormat="0" applyProtection="0">
      <alignment horizontal="right" vertical="center"/>
    </xf>
    <xf numFmtId="4" fontId="40" fillId="24" borderId="44" applyNumberFormat="0" applyProtection="0">
      <alignment horizontal="right" vertical="center"/>
    </xf>
    <xf numFmtId="4" fontId="40" fillId="28" borderId="44" applyNumberFormat="0" applyProtection="0">
      <alignment horizontal="right" vertical="center"/>
    </xf>
    <xf numFmtId="4" fontId="40" fillId="42" borderId="44" applyNumberFormat="0" applyProtection="0">
      <alignment horizontal="right" vertical="center"/>
    </xf>
    <xf numFmtId="0" fontId="20" fillId="37" borderId="40"/>
    <xf numFmtId="0" fontId="2" fillId="4" borderId="44" applyNumberFormat="0" applyProtection="0">
      <alignment horizontal="left" vertical="center" indent="1"/>
    </xf>
    <xf numFmtId="0" fontId="2" fillId="4" borderId="44" applyNumberFormat="0" applyProtection="0">
      <alignment horizontal="left" vertical="top" indent="1"/>
    </xf>
    <xf numFmtId="0" fontId="2" fillId="33" borderId="44" applyNumberFormat="0" applyProtection="0">
      <alignment horizontal="left" vertical="top" indent="1"/>
    </xf>
    <xf numFmtId="4" fontId="40" fillId="44" borderId="44" applyNumberFormat="0" applyProtection="0">
      <alignment horizontal="right" vertical="center"/>
    </xf>
    <xf numFmtId="0" fontId="40" fillId="35" borderId="44" applyNumberFormat="0" applyProtection="0">
      <alignment horizontal="left" vertical="top" indent="1"/>
    </xf>
    <xf numFmtId="0" fontId="17" fillId="8" borderId="39" applyNumberFormat="0" applyAlignment="0" applyProtection="0"/>
    <xf numFmtId="4" fontId="43" fillId="44" borderId="44" applyNumberFormat="0" applyProtection="0">
      <alignment horizontal="right" vertical="center"/>
    </xf>
    <xf numFmtId="0" fontId="12" fillId="31" borderId="41" applyNumberFormat="0" applyFont="0" applyAlignment="0" applyProtection="0"/>
    <xf numFmtId="0" fontId="2" fillId="33" borderId="44" applyNumberFormat="0" applyProtection="0">
      <alignment horizontal="left" vertical="top" indent="1"/>
    </xf>
    <xf numFmtId="0" fontId="2" fillId="4" borderId="44" applyNumberFormat="0" applyProtection="0">
      <alignment horizontal="left" vertical="top" indent="1"/>
    </xf>
    <xf numFmtId="4" fontId="38" fillId="30" borderId="44" applyNumberFormat="0" applyProtection="0">
      <alignment vertical="center"/>
    </xf>
    <xf numFmtId="4" fontId="40" fillId="13" borderId="44" applyNumberFormat="0" applyProtection="0">
      <alignment horizontal="right" vertical="center"/>
    </xf>
    <xf numFmtId="4" fontId="40" fillId="20" borderId="44" applyNumberFormat="0" applyProtection="0">
      <alignment horizontal="right" vertical="center"/>
    </xf>
    <xf numFmtId="0" fontId="17" fillId="8" borderId="39" applyNumberFormat="0" applyAlignment="0" applyProtection="0"/>
    <xf numFmtId="4" fontId="40" fillId="47" borderId="44" applyNumberFormat="0" applyProtection="0">
      <alignment vertical="center"/>
    </xf>
    <xf numFmtId="0" fontId="40" fillId="47" borderId="44" applyNumberFormat="0" applyProtection="0">
      <alignment horizontal="left" vertical="top" indent="1"/>
    </xf>
    <xf numFmtId="0" fontId="8" fillId="0" borderId="43" applyNumberFormat="0" applyFill="0" applyAlignment="0" applyProtection="0"/>
    <xf numFmtId="167" fontId="23" fillId="0" borderId="40">
      <alignment horizontal="right" indent="1"/>
    </xf>
    <xf numFmtId="4" fontId="38" fillId="32" borderId="44" applyNumberFormat="0" applyProtection="0">
      <alignment horizontal="left" vertical="center" indent="1"/>
    </xf>
    <xf numFmtId="0" fontId="40" fillId="35" borderId="44" applyNumberFormat="0" applyProtection="0">
      <alignment horizontal="left" vertical="top" indent="1"/>
    </xf>
    <xf numFmtId="0" fontId="16" fillId="9" borderId="39" applyNumberFormat="0" applyAlignment="0" applyProtection="0"/>
    <xf numFmtId="4" fontId="40" fillId="42" borderId="44" applyNumberFormat="0" applyProtection="0">
      <alignment horizontal="right" vertical="center"/>
    </xf>
    <xf numFmtId="167" fontId="23" fillId="0" borderId="40">
      <alignment horizontal="right" indent="1"/>
    </xf>
    <xf numFmtId="4" fontId="45" fillId="44" borderId="44" applyNumberFormat="0" applyProtection="0">
      <alignment horizontal="right" vertical="center"/>
    </xf>
    <xf numFmtId="4" fontId="39" fillId="32" borderId="44" applyNumberFormat="0" applyProtection="0">
      <alignment vertical="center"/>
    </xf>
    <xf numFmtId="0" fontId="12" fillId="31" borderId="41" applyNumberFormat="0" applyFont="0" applyAlignment="0" applyProtection="0"/>
    <xf numFmtId="167" fontId="23" fillId="0" borderId="40">
      <alignment horizontal="right" indent="1"/>
    </xf>
    <xf numFmtId="4" fontId="40" fillId="13" borderId="44" applyNumberFormat="0" applyProtection="0">
      <alignment horizontal="right" vertical="center"/>
    </xf>
    <xf numFmtId="4" fontId="40" fillId="26" borderId="44" applyNumberFormat="0" applyProtection="0">
      <alignment horizontal="right" vertical="center"/>
    </xf>
    <xf numFmtId="4" fontId="40" fillId="19" borderId="44" applyNumberFormat="0" applyProtection="0">
      <alignment horizontal="right" vertical="center"/>
    </xf>
    <xf numFmtId="4" fontId="40" fillId="47" borderId="44" applyNumberFormat="0" applyProtection="0">
      <alignment horizontal="left" vertical="center" indent="1"/>
    </xf>
    <xf numFmtId="4" fontId="39" fillId="32" borderId="44" applyNumberFormat="0" applyProtection="0">
      <alignment vertical="center"/>
    </xf>
    <xf numFmtId="4" fontId="43" fillId="47" borderId="44" applyNumberFormat="0" applyProtection="0">
      <alignment vertical="center"/>
    </xf>
    <xf numFmtId="4" fontId="43" fillId="44" borderId="44" applyNumberFormat="0" applyProtection="0">
      <alignment horizontal="right" vertical="center"/>
    </xf>
    <xf numFmtId="4" fontId="38" fillId="32" borderId="44" applyNumberFormat="0" applyProtection="0">
      <alignment horizontal="left" vertical="center" indent="1"/>
    </xf>
    <xf numFmtId="0" fontId="16" fillId="9" borderId="39" applyNumberFormat="0" applyAlignment="0" applyProtection="0"/>
    <xf numFmtId="0" fontId="17" fillId="8" borderId="39" applyNumberFormat="0" applyAlignment="0" applyProtection="0"/>
    <xf numFmtId="0" fontId="2" fillId="35" borderId="44" applyNumberFormat="0" applyProtection="0">
      <alignment horizontal="left" vertical="center" indent="1"/>
    </xf>
    <xf numFmtId="4" fontId="40" fillId="19" borderId="44" applyNumberFormat="0" applyProtection="0">
      <alignment horizontal="right" vertical="center"/>
    </xf>
    <xf numFmtId="167" fontId="23" fillId="0" borderId="40">
      <alignment horizontal="right" indent="1"/>
    </xf>
    <xf numFmtId="4" fontId="40" fillId="28" borderId="44" applyNumberFormat="0" applyProtection="0">
      <alignment horizontal="right" vertical="center"/>
    </xf>
    <xf numFmtId="0" fontId="16" fillId="9" borderId="39" applyNumberFormat="0" applyAlignment="0" applyProtection="0"/>
    <xf numFmtId="167" fontId="23" fillId="0" borderId="40">
      <alignment horizontal="right" indent="1"/>
    </xf>
    <xf numFmtId="0" fontId="22" fillId="31" borderId="41" applyNumberFormat="0" applyFont="0" applyAlignment="0" applyProtection="0"/>
    <xf numFmtId="0" fontId="37" fillId="9" borderId="42" applyNumberFormat="0" applyAlignment="0" applyProtection="0"/>
    <xf numFmtId="4" fontId="40" fillId="47" borderId="44" applyNumberFormat="0" applyProtection="0">
      <alignment horizontal="left" vertical="center" indent="1"/>
    </xf>
    <xf numFmtId="4" fontId="43" fillId="47" borderId="44" applyNumberFormat="0" applyProtection="0">
      <alignment vertical="center"/>
    </xf>
    <xf numFmtId="0" fontId="2" fillId="4" borderId="44" applyNumberFormat="0" applyProtection="0">
      <alignment horizontal="left" vertical="center" indent="1"/>
    </xf>
    <xf numFmtId="0" fontId="2" fillId="45" borderId="44" applyNumberFormat="0" applyProtection="0">
      <alignment horizontal="left" vertical="top" indent="1"/>
    </xf>
    <xf numFmtId="4" fontId="38" fillId="30" borderId="44" applyNumberFormat="0" applyProtection="0">
      <alignment vertical="center"/>
    </xf>
    <xf numFmtId="4" fontId="39" fillId="32" borderId="44" applyNumberFormat="0" applyProtection="0">
      <alignment vertical="center"/>
    </xf>
    <xf numFmtId="4" fontId="38" fillId="32" borderId="44" applyNumberFormat="0" applyProtection="0">
      <alignment horizontal="left" vertical="center" indent="1"/>
    </xf>
    <xf numFmtId="0" fontId="38" fillId="32" borderId="44" applyNumberFormat="0" applyProtection="0">
      <alignment horizontal="left" vertical="top" indent="1"/>
    </xf>
    <xf numFmtId="4" fontId="40" fillId="13" borderId="44" applyNumberFormat="0" applyProtection="0">
      <alignment horizontal="right" vertical="center"/>
    </xf>
    <xf numFmtId="4" fontId="40" fillId="20" borderId="44" applyNumberFormat="0" applyProtection="0">
      <alignment horizontal="right" vertical="center"/>
    </xf>
    <xf numFmtId="4" fontId="40" fillId="27" borderId="44" applyNumberFormat="0" applyProtection="0">
      <alignment horizontal="right" vertical="center"/>
    </xf>
    <xf numFmtId="4" fontId="40" fillId="24" borderId="44" applyNumberFormat="0" applyProtection="0">
      <alignment horizontal="right" vertical="center"/>
    </xf>
    <xf numFmtId="4" fontId="40" fillId="46" borderId="44" applyNumberFormat="0" applyProtection="0">
      <alignment horizontal="right" vertical="center"/>
    </xf>
    <xf numFmtId="0" fontId="2" fillId="45" borderId="44" applyNumberFormat="0" applyProtection="0">
      <alignment horizontal="left" vertical="center" indent="1"/>
    </xf>
    <xf numFmtId="0" fontId="2" fillId="35" borderId="44" applyNumberFormat="0" applyProtection="0">
      <alignment horizontal="left" vertical="top" indent="1"/>
    </xf>
    <xf numFmtId="0" fontId="2" fillId="33" borderId="44" applyNumberFormat="0" applyProtection="0">
      <alignment horizontal="left" vertical="center" indent="1"/>
    </xf>
    <xf numFmtId="4" fontId="40" fillId="46" borderId="44" applyNumberFormat="0" applyProtection="0">
      <alignment horizontal="left" vertical="center" indent="1"/>
    </xf>
    <xf numFmtId="4" fontId="45" fillId="44" borderId="44" applyNumberFormat="0" applyProtection="0">
      <alignment horizontal="right" vertical="center"/>
    </xf>
    <xf numFmtId="0" fontId="37" fillId="9" borderId="42" applyNumberFormat="0" applyAlignment="0" applyProtection="0"/>
    <xf numFmtId="0" fontId="17" fillId="8" borderId="39" applyNumberFormat="0" applyAlignment="0" applyProtection="0"/>
    <xf numFmtId="0" fontId="8" fillId="0" borderId="43" applyNumberFormat="0" applyFill="0" applyAlignment="0" applyProtection="0"/>
    <xf numFmtId="0" fontId="38" fillId="32" borderId="44" applyNumberFormat="0" applyProtection="0">
      <alignment horizontal="left" vertical="top" indent="1"/>
    </xf>
    <xf numFmtId="4" fontId="38" fillId="30" borderId="44" applyNumberFormat="0" applyProtection="0">
      <alignment vertical="center"/>
    </xf>
    <xf numFmtId="4" fontId="39" fillId="32" borderId="44" applyNumberFormat="0" applyProtection="0">
      <alignment vertical="center"/>
    </xf>
    <xf numFmtId="4" fontId="38" fillId="32" borderId="44" applyNumberFormat="0" applyProtection="0">
      <alignment horizontal="left" vertical="center" indent="1"/>
    </xf>
    <xf numFmtId="0" fontId="38" fillId="32" borderId="44" applyNumberFormat="0" applyProtection="0">
      <alignment horizontal="left" vertical="top" indent="1"/>
    </xf>
    <xf numFmtId="4" fontId="40" fillId="13" borderId="44" applyNumberFormat="0" applyProtection="0">
      <alignment horizontal="right" vertical="center"/>
    </xf>
    <xf numFmtId="4" fontId="40" fillId="18" borderId="44" applyNumberFormat="0" applyProtection="0">
      <alignment horizontal="right" vertical="center"/>
    </xf>
    <xf numFmtId="4" fontId="40" fillId="26" borderId="44" applyNumberFormat="0" applyProtection="0">
      <alignment horizontal="right" vertical="center"/>
    </xf>
    <xf numFmtId="4" fontId="40" fillId="20" borderId="44" applyNumberFormat="0" applyProtection="0">
      <alignment horizontal="right" vertical="center"/>
    </xf>
    <xf numFmtId="4" fontId="40" fillId="24" borderId="44" applyNumberFormat="0" applyProtection="0">
      <alignment horizontal="right" vertical="center"/>
    </xf>
    <xf numFmtId="4" fontId="40" fillId="28" borderId="44" applyNumberFormat="0" applyProtection="0">
      <alignment horizontal="right" vertical="center"/>
    </xf>
    <xf numFmtId="4" fontId="40" fillId="27" borderId="44" applyNumberFormat="0" applyProtection="0">
      <alignment horizontal="right" vertical="center"/>
    </xf>
    <xf numFmtId="4" fontId="40" fillId="42" borderId="44" applyNumberFormat="0" applyProtection="0">
      <alignment horizontal="right" vertical="center"/>
    </xf>
    <xf numFmtId="4" fontId="40" fillId="19" borderId="44" applyNumberFormat="0" applyProtection="0">
      <alignment horizontal="right" vertical="center"/>
    </xf>
    <xf numFmtId="4" fontId="40" fillId="27" borderId="44" applyNumberFormat="0" applyProtection="0">
      <alignment horizontal="right" vertical="center"/>
    </xf>
    <xf numFmtId="4" fontId="40" fillId="46" borderId="44" applyNumberFormat="0" applyProtection="0">
      <alignment horizontal="right" vertical="center"/>
    </xf>
    <xf numFmtId="4" fontId="40" fillId="46" borderId="44" applyNumberFormat="0" applyProtection="0">
      <alignment horizontal="right" vertical="center"/>
    </xf>
    <xf numFmtId="0" fontId="2" fillId="45" borderId="44" applyNumberFormat="0" applyProtection="0">
      <alignment horizontal="left" vertical="center" indent="1"/>
    </xf>
    <xf numFmtId="0" fontId="2" fillId="35" borderId="44" applyNumberFormat="0" applyProtection="0">
      <alignment horizontal="left" vertical="top" indent="1"/>
    </xf>
    <xf numFmtId="0" fontId="2" fillId="45" borderId="44" applyNumberFormat="0" applyProtection="0">
      <alignment horizontal="left" vertical="center" indent="1"/>
    </xf>
    <xf numFmtId="0" fontId="2" fillId="45" borderId="44" applyNumberFormat="0" applyProtection="0">
      <alignment horizontal="left" vertical="top" indent="1"/>
    </xf>
    <xf numFmtId="0" fontId="2" fillId="35" borderId="44" applyNumberFormat="0" applyProtection="0">
      <alignment horizontal="left" vertical="center" indent="1"/>
    </xf>
    <xf numFmtId="0" fontId="2" fillId="35" borderId="44" applyNumberFormat="0" applyProtection="0">
      <alignment horizontal="left" vertical="top" indent="1"/>
    </xf>
    <xf numFmtId="0" fontId="2" fillId="4" borderId="44" applyNumberFormat="0" applyProtection="0">
      <alignment horizontal="left" vertical="center" indent="1"/>
    </xf>
    <xf numFmtId="0" fontId="2" fillId="4" borderId="44" applyNumberFormat="0" applyProtection="0">
      <alignment horizontal="left" vertical="top" indent="1"/>
    </xf>
    <xf numFmtId="0" fontId="2" fillId="33" borderId="44" applyNumberFormat="0" applyProtection="0">
      <alignment horizontal="left" vertical="center" indent="1"/>
    </xf>
    <xf numFmtId="0" fontId="2" fillId="33" borderId="44" applyNumberFormat="0" applyProtection="0">
      <alignment horizontal="left" vertical="top" indent="1"/>
    </xf>
    <xf numFmtId="0" fontId="2" fillId="33" borderId="44" applyNumberFormat="0" applyProtection="0">
      <alignment horizontal="left" vertical="center" indent="1"/>
    </xf>
    <xf numFmtId="4" fontId="40" fillId="47" borderId="44" applyNumberFormat="0" applyProtection="0">
      <alignment vertical="center"/>
    </xf>
    <xf numFmtId="4" fontId="43" fillId="47" borderId="44" applyNumberFormat="0" applyProtection="0">
      <alignment vertical="center"/>
    </xf>
    <xf numFmtId="4" fontId="40" fillId="47" borderId="44" applyNumberFormat="0" applyProtection="0">
      <alignment horizontal="left" vertical="center" indent="1"/>
    </xf>
    <xf numFmtId="0" fontId="40" fillId="47" borderId="44" applyNumberFormat="0" applyProtection="0">
      <alignment horizontal="left" vertical="top" indent="1"/>
    </xf>
    <xf numFmtId="4" fontId="40" fillId="44" borderId="44" applyNumberFormat="0" applyProtection="0">
      <alignment horizontal="right" vertical="center"/>
    </xf>
    <xf numFmtId="4" fontId="43" fillId="44" borderId="44" applyNumberFormat="0" applyProtection="0">
      <alignment horizontal="right" vertical="center"/>
    </xf>
    <xf numFmtId="4" fontId="40" fillId="46" borderId="44" applyNumberFormat="0" applyProtection="0">
      <alignment horizontal="left" vertical="center" indent="1"/>
    </xf>
    <xf numFmtId="0" fontId="40" fillId="35" borderId="44" applyNumberFormat="0" applyProtection="0">
      <alignment horizontal="left" vertical="top" indent="1"/>
    </xf>
    <xf numFmtId="4" fontId="40" fillId="47" borderId="44" applyNumberFormat="0" applyProtection="0">
      <alignment vertical="center"/>
    </xf>
    <xf numFmtId="4" fontId="45" fillId="44" borderId="44" applyNumberFormat="0" applyProtection="0">
      <alignment horizontal="right" vertical="center"/>
    </xf>
    <xf numFmtId="0" fontId="40" fillId="47" borderId="44" applyNumberFormat="0" applyProtection="0">
      <alignment horizontal="left" vertical="top" indent="1"/>
    </xf>
    <xf numFmtId="4" fontId="40" fillId="46" borderId="44" applyNumberFormat="0" applyProtection="0">
      <alignment horizontal="left" vertical="center" indent="1"/>
    </xf>
    <xf numFmtId="0" fontId="8" fillId="0" borderId="43" applyNumberFormat="0" applyFill="0" applyAlignment="0" applyProtection="0"/>
    <xf numFmtId="0" fontId="8" fillId="0" borderId="43" applyNumberFormat="0" applyFill="0" applyAlignment="0" applyProtection="0"/>
    <xf numFmtId="4" fontId="40" fillId="28" borderId="44" applyNumberFormat="0" applyProtection="0">
      <alignment horizontal="right" vertical="center"/>
    </xf>
    <xf numFmtId="167" fontId="23" fillId="0" borderId="40">
      <alignment horizontal="right" indent="1"/>
    </xf>
    <xf numFmtId="0" fontId="16" fillId="9" borderId="39" applyNumberFormat="0" applyAlignment="0" applyProtection="0"/>
    <xf numFmtId="0" fontId="38" fillId="32" borderId="44" applyNumberFormat="0" applyProtection="0">
      <alignment horizontal="left" vertical="top" indent="1"/>
    </xf>
    <xf numFmtId="4" fontId="40" fillId="26" borderId="44" applyNumberFormat="0" applyProtection="0">
      <alignment horizontal="right" vertical="center"/>
    </xf>
    <xf numFmtId="4" fontId="40" fillId="27" borderId="44" applyNumberFormat="0" applyProtection="0">
      <alignment horizontal="right" vertical="center"/>
    </xf>
    <xf numFmtId="4" fontId="40" fillId="42" borderId="44" applyNumberFormat="0" applyProtection="0">
      <alignment horizontal="right" vertical="center"/>
    </xf>
    <xf numFmtId="4" fontId="40" fillId="19" borderId="44" applyNumberFormat="0" applyProtection="0">
      <alignment horizontal="right" vertical="center"/>
    </xf>
    <xf numFmtId="4" fontId="40" fillId="46" borderId="44" applyNumberFormat="0" applyProtection="0">
      <alignment horizontal="right" vertical="center"/>
    </xf>
    <xf numFmtId="0" fontId="2" fillId="45" borderId="44" applyNumberFormat="0" applyProtection="0">
      <alignment horizontal="left" vertical="center" indent="1"/>
    </xf>
    <xf numFmtId="0" fontId="2" fillId="45" borderId="44" applyNumberFormat="0" applyProtection="0">
      <alignment horizontal="left" vertical="top" indent="1"/>
    </xf>
    <xf numFmtId="0" fontId="2" fillId="35" borderId="44" applyNumberFormat="0" applyProtection="0">
      <alignment horizontal="left" vertical="center" indent="1"/>
    </xf>
    <xf numFmtId="0" fontId="2" fillId="35" borderId="44" applyNumberFormat="0" applyProtection="0">
      <alignment horizontal="left" vertical="top" indent="1"/>
    </xf>
    <xf numFmtId="0" fontId="2" fillId="4" borderId="44" applyNumberFormat="0" applyProtection="0">
      <alignment horizontal="left" vertical="center" indent="1"/>
    </xf>
    <xf numFmtId="0" fontId="2" fillId="4" borderId="44" applyNumberFormat="0" applyProtection="0">
      <alignment horizontal="left" vertical="top" indent="1"/>
    </xf>
    <xf numFmtId="0" fontId="2" fillId="33" borderId="44" applyNumberFormat="0" applyProtection="0">
      <alignment horizontal="left" vertical="center" indent="1"/>
    </xf>
    <xf numFmtId="0" fontId="2" fillId="33" borderId="44" applyNumberFormat="0" applyProtection="0">
      <alignment horizontal="left" vertical="top" indent="1"/>
    </xf>
    <xf numFmtId="4" fontId="40" fillId="47" borderId="44" applyNumberFormat="0" applyProtection="0">
      <alignment vertical="center"/>
    </xf>
    <xf numFmtId="4" fontId="43" fillId="47" borderId="44" applyNumberFormat="0" applyProtection="0">
      <alignment vertical="center"/>
    </xf>
    <xf numFmtId="4" fontId="40" fillId="47" borderId="44" applyNumberFormat="0" applyProtection="0">
      <alignment horizontal="left" vertical="center" indent="1"/>
    </xf>
    <xf numFmtId="0" fontId="40" fillId="47" borderId="44" applyNumberFormat="0" applyProtection="0">
      <alignment horizontal="left" vertical="top" indent="1"/>
    </xf>
    <xf numFmtId="4" fontId="40" fillId="44" borderId="44" applyNumberFormat="0" applyProtection="0">
      <alignment horizontal="right" vertical="center"/>
    </xf>
    <xf numFmtId="4" fontId="43" fillId="44" borderId="44" applyNumberFormat="0" applyProtection="0">
      <alignment horizontal="right" vertical="center"/>
    </xf>
    <xf numFmtId="4" fontId="40" fillId="46" borderId="44" applyNumberFormat="0" applyProtection="0">
      <alignment horizontal="left" vertical="center" indent="1"/>
    </xf>
    <xf numFmtId="0" fontId="40" fillId="35" borderId="44" applyNumberFormat="0" applyProtection="0">
      <alignment horizontal="left" vertical="top" indent="1"/>
    </xf>
    <xf numFmtId="4" fontId="45" fillId="44" borderId="44" applyNumberFormat="0" applyProtection="0">
      <alignment horizontal="right" vertical="center"/>
    </xf>
    <xf numFmtId="4" fontId="48" fillId="36" borderId="47" applyNumberFormat="0" applyProtection="0">
      <alignment horizontal="left" vertical="center" indent="1"/>
    </xf>
    <xf numFmtId="4" fontId="54" fillId="32" borderId="47" applyNumberFormat="0" applyProtection="0">
      <alignment vertical="center"/>
    </xf>
    <xf numFmtId="4" fontId="55" fillId="32" borderId="47" applyNumberFormat="0" applyProtection="0">
      <alignment vertical="center"/>
    </xf>
    <xf numFmtId="4" fontId="56" fillId="47" borderId="47" applyNumberFormat="0" applyProtection="0">
      <alignment horizontal="left" vertical="center" indent="1"/>
    </xf>
    <xf numFmtId="4" fontId="48" fillId="13" borderId="47" applyNumberFormat="0" applyProtection="0">
      <alignment horizontal="right" vertical="center"/>
    </xf>
    <xf numFmtId="4" fontId="48" fillId="67" borderId="47" applyNumberFormat="0" applyProtection="0">
      <alignment horizontal="right" vertical="center"/>
    </xf>
    <xf numFmtId="4" fontId="48" fillId="20" borderId="47" applyNumberFormat="0" applyProtection="0">
      <alignment horizontal="right" vertical="center"/>
    </xf>
    <xf numFmtId="4" fontId="48" fillId="24" borderId="47" applyNumberFormat="0" applyProtection="0">
      <alignment horizontal="right" vertical="center"/>
    </xf>
    <xf numFmtId="4" fontId="48" fillId="28" borderId="47" applyNumberFormat="0" applyProtection="0">
      <alignment horizontal="right" vertical="center"/>
    </xf>
    <xf numFmtId="4" fontId="48" fillId="27" borderId="47" applyNumberFormat="0" applyProtection="0">
      <alignment horizontal="right" vertical="center"/>
    </xf>
    <xf numFmtId="4" fontId="48" fillId="42" borderId="47" applyNumberFormat="0" applyProtection="0">
      <alignment horizontal="right" vertical="center"/>
    </xf>
    <xf numFmtId="4" fontId="48" fillId="19" borderId="47" applyNumberFormat="0" applyProtection="0">
      <alignment horizontal="right" vertical="center"/>
    </xf>
    <xf numFmtId="4" fontId="48" fillId="43" borderId="46" applyNumberFormat="0" applyProtection="0">
      <alignment horizontal="left" vertical="center" indent="1"/>
    </xf>
    <xf numFmtId="4" fontId="48" fillId="34" borderId="47" applyNumberFormat="0" applyProtection="0">
      <alignment horizontal="left" vertical="center" indent="1"/>
    </xf>
    <xf numFmtId="4" fontId="48" fillId="34" borderId="47" applyNumberFormat="0" applyProtection="0">
      <alignment horizontal="left" vertical="center" indent="1"/>
    </xf>
    <xf numFmtId="4" fontId="57" fillId="68" borderId="46" applyNumberFormat="0" applyProtection="0">
      <alignment horizontal="left" vertical="center" indent="1"/>
    </xf>
    <xf numFmtId="4" fontId="48" fillId="46" borderId="47" applyNumberFormat="0" applyProtection="0">
      <alignment horizontal="right" vertical="center"/>
    </xf>
    <xf numFmtId="0" fontId="48" fillId="9" borderId="47" applyNumberFormat="0" applyProtection="0">
      <alignment horizontal="left" vertical="center" indent="1"/>
    </xf>
    <xf numFmtId="0" fontId="24" fillId="68" borderId="48" applyNumberFormat="0" applyProtection="0">
      <alignment horizontal="left" vertical="top" indent="1"/>
    </xf>
    <xf numFmtId="0" fontId="24" fillId="68" borderId="48" applyNumberFormat="0" applyProtection="0">
      <alignment horizontal="left" vertical="top" indent="1"/>
    </xf>
    <xf numFmtId="0" fontId="48" fillId="69" borderId="47" applyNumberFormat="0" applyProtection="0">
      <alignment horizontal="left" vertical="center" indent="1"/>
    </xf>
    <xf numFmtId="0" fontId="24" fillId="46" borderId="48" applyNumberFormat="0" applyProtection="0">
      <alignment horizontal="left" vertical="top" indent="1"/>
    </xf>
    <xf numFmtId="0" fontId="24" fillId="46" borderId="48" applyNumberFormat="0" applyProtection="0">
      <alignment horizontal="left" vertical="top" indent="1"/>
    </xf>
    <xf numFmtId="0" fontId="48" fillId="17" borderId="47" applyNumberFormat="0" applyProtection="0">
      <alignment horizontal="left" vertical="center" indent="1"/>
    </xf>
    <xf numFmtId="0" fontId="24" fillId="17" borderId="48" applyNumberFormat="0" applyProtection="0">
      <alignment horizontal="left" vertical="top" indent="1"/>
    </xf>
    <xf numFmtId="0" fontId="24" fillId="17" borderId="48" applyNumberFormat="0" applyProtection="0">
      <alignment horizontal="left" vertical="top" indent="1"/>
    </xf>
    <xf numFmtId="0" fontId="48" fillId="44" borderId="47" applyNumberFormat="0" applyProtection="0">
      <alignment horizontal="left" vertical="center" indent="1"/>
    </xf>
    <xf numFmtId="0" fontId="24" fillId="44" borderId="48" applyNumberFormat="0" applyProtection="0">
      <alignment horizontal="left" vertical="top" indent="1"/>
    </xf>
    <xf numFmtId="0" fontId="24" fillId="44" borderId="48" applyNumberFormat="0" applyProtection="0">
      <alignment horizontal="left" vertical="top" indent="1"/>
    </xf>
    <xf numFmtId="4" fontId="56" fillId="70" borderId="47" applyNumberFormat="0" applyProtection="0">
      <alignment horizontal="left" vertical="center" indent="1"/>
    </xf>
    <xf numFmtId="4" fontId="56" fillId="70" borderId="47" applyNumberFormat="0" applyProtection="0">
      <alignment horizontal="left" vertical="center" indent="1"/>
    </xf>
    <xf numFmtId="0" fontId="24" fillId="71" borderId="49" applyNumberFormat="0">
      <protection locked="0"/>
    </xf>
    <xf numFmtId="0" fontId="24" fillId="71" borderId="49" applyNumberFormat="0">
      <protection locked="0"/>
    </xf>
    <xf numFmtId="0" fontId="24" fillId="71" borderId="49" applyNumberFormat="0">
      <protection locked="0"/>
    </xf>
    <xf numFmtId="0" fontId="24" fillId="71" borderId="49" applyNumberFormat="0">
      <protection locked="0"/>
    </xf>
    <xf numFmtId="0" fontId="24" fillId="71" borderId="49" applyNumberFormat="0">
      <protection locked="0"/>
    </xf>
    <xf numFmtId="0" fontId="56" fillId="6" borderId="50"/>
    <xf numFmtId="4" fontId="48" fillId="0" borderId="47" applyNumberFormat="0" applyProtection="0">
      <alignment horizontal="right" vertical="center"/>
    </xf>
    <xf numFmtId="4" fontId="55" fillId="34" borderId="47" applyNumberFormat="0" applyProtection="0">
      <alignment horizontal="right" vertical="center"/>
    </xf>
    <xf numFmtId="0" fontId="58" fillId="0" borderId="38"/>
    <xf numFmtId="0" fontId="60" fillId="0" borderId="0"/>
    <xf numFmtId="9" fontId="1" fillId="0" borderId="0" applyFont="0" applyFill="0" applyBorder="0" applyAlignment="0" applyProtection="0"/>
  </cellStyleXfs>
  <cellXfs count="190">
    <xf numFmtId="0" fontId="0" fillId="0" borderId="0" xfId="0"/>
    <xf numFmtId="0" fontId="0" fillId="3" borderId="0" xfId="0" applyFill="1"/>
    <xf numFmtId="170" fontId="0" fillId="0" borderId="0" xfId="1" applyNumberFormat="1" applyFont="1"/>
    <xf numFmtId="0" fontId="2" fillId="0" borderId="0" xfId="0" applyFont="1" applyAlignment="1">
      <alignment horizontal="center" vertical="center"/>
    </xf>
    <xf numFmtId="0" fontId="2" fillId="0" borderId="0" xfId="0" applyFont="1"/>
    <xf numFmtId="171" fontId="62" fillId="0" borderId="0" xfId="1" applyNumberFormat="1" applyFont="1"/>
    <xf numFmtId="0" fontId="62" fillId="0" borderId="0" xfId="0" applyFont="1"/>
    <xf numFmtId="0" fontId="63" fillId="0" borderId="0" xfId="0" applyFont="1"/>
    <xf numFmtId="0" fontId="62" fillId="72" borderId="37" xfId="0" applyFont="1" applyFill="1" applyBorder="1" applyAlignment="1">
      <alignment horizontal="center" vertical="center"/>
    </xf>
    <xf numFmtId="0" fontId="62" fillId="72" borderId="37" xfId="0" applyFont="1" applyFill="1" applyBorder="1" applyAlignment="1">
      <alignment horizontal="center" vertical="center" wrapText="1"/>
    </xf>
    <xf numFmtId="171" fontId="62" fillId="72" borderId="37" xfId="1" applyNumberFormat="1" applyFont="1" applyFill="1" applyBorder="1" applyAlignment="1">
      <alignment horizontal="center" vertical="center"/>
    </xf>
    <xf numFmtId="0" fontId="62" fillId="73" borderId="60" xfId="0" applyFont="1" applyFill="1" applyBorder="1" applyAlignment="1">
      <alignment horizontal="center" vertical="center" wrapText="1"/>
    </xf>
    <xf numFmtId="0" fontId="2" fillId="0" borderId="58" xfId="0" applyFont="1" applyBorder="1"/>
    <xf numFmtId="41" fontId="66" fillId="0" borderId="58" xfId="0" applyNumberFormat="1" applyFont="1" applyBorder="1" applyAlignment="1">
      <alignment vertical="center"/>
    </xf>
    <xf numFmtId="171" fontId="62" fillId="2" borderId="58" xfId="1" applyNumberFormat="1" applyFont="1" applyFill="1" applyBorder="1" applyAlignment="1">
      <alignment vertical="center"/>
    </xf>
    <xf numFmtId="0" fontId="2" fillId="0" borderId="58" xfId="0" applyFont="1" applyBorder="1" applyAlignment="1">
      <alignment vertical="center"/>
    </xf>
    <xf numFmtId="171" fontId="62" fillId="73" borderId="59" xfId="0" applyNumberFormat="1" applyFont="1" applyFill="1" applyBorder="1" applyAlignment="1">
      <alignment vertical="center"/>
    </xf>
    <xf numFmtId="0" fontId="2" fillId="3" borderId="8" xfId="0" applyFont="1" applyFill="1" applyBorder="1" applyAlignment="1">
      <alignment vertical="center" wrapText="1"/>
    </xf>
    <xf numFmtId="171" fontId="66" fillId="0" borderId="8" xfId="1" applyNumberFormat="1" applyFont="1" applyFill="1" applyBorder="1" applyAlignment="1">
      <alignment horizontal="center" vertical="center"/>
    </xf>
    <xf numFmtId="171" fontId="62" fillId="72" borderId="8" xfId="1" applyNumberFormat="1" applyFont="1" applyFill="1" applyBorder="1" applyAlignment="1">
      <alignment horizontal="center" vertical="center"/>
    </xf>
    <xf numFmtId="171" fontId="2" fillId="3" borderId="8" xfId="1" applyNumberFormat="1" applyFont="1" applyFill="1" applyBorder="1" applyAlignment="1">
      <alignment horizontal="center" vertical="center"/>
    </xf>
    <xf numFmtId="171" fontId="62" fillId="73" borderId="10" xfId="1" applyNumberFormat="1" applyFont="1" applyFill="1" applyBorder="1" applyAlignment="1">
      <alignment horizontal="center" vertical="center"/>
    </xf>
    <xf numFmtId="43" fontId="0" fillId="0" borderId="0" xfId="1" applyFont="1" applyAlignment="1">
      <alignment horizontal="center"/>
    </xf>
    <xf numFmtId="0" fontId="2" fillId="3" borderId="38" xfId="0" applyFont="1" applyFill="1" applyBorder="1" applyAlignment="1">
      <alignment vertical="center"/>
    </xf>
    <xf numFmtId="171" fontId="66" fillId="0" borderId="38" xfId="1" applyNumberFormat="1" applyFont="1" applyFill="1" applyBorder="1" applyAlignment="1">
      <alignment horizontal="center" vertical="center"/>
    </xf>
    <xf numFmtId="171" fontId="66" fillId="3" borderId="38" xfId="1" applyNumberFormat="1" applyFont="1" applyFill="1" applyBorder="1" applyAlignment="1">
      <alignment horizontal="center" vertical="center"/>
    </xf>
    <xf numFmtId="171" fontId="62" fillId="72" borderId="38" xfId="1" applyNumberFormat="1" applyFont="1" applyFill="1" applyBorder="1" applyAlignment="1">
      <alignment horizontal="center" vertical="center"/>
    </xf>
    <xf numFmtId="171" fontId="2" fillId="3" borderId="38" xfId="1" applyNumberFormat="1" applyFont="1" applyFill="1" applyBorder="1" applyAlignment="1">
      <alignment horizontal="center" vertical="center"/>
    </xf>
    <xf numFmtId="171" fontId="62" fillId="73" borderId="11" xfId="1" applyNumberFormat="1" applyFont="1" applyFill="1" applyBorder="1" applyAlignment="1">
      <alignment horizontal="center" vertical="center"/>
    </xf>
    <xf numFmtId="0" fontId="67" fillId="0" borderId="0" xfId="0" applyFont="1"/>
    <xf numFmtId="171" fontId="62" fillId="5" borderId="38" xfId="1" applyNumberFormat="1" applyFont="1" applyFill="1" applyBorder="1" applyAlignment="1">
      <alignment horizontal="center" vertical="center"/>
    </xf>
    <xf numFmtId="171" fontId="62" fillId="5" borderId="11" xfId="1" applyNumberFormat="1" applyFont="1" applyFill="1" applyBorder="1" applyAlignment="1">
      <alignment horizontal="center" vertical="center"/>
    </xf>
    <xf numFmtId="170" fontId="0" fillId="0" borderId="0" xfId="0" applyNumberFormat="1"/>
    <xf numFmtId="0" fontId="2" fillId="3" borderId="38" xfId="0" applyFont="1" applyFill="1" applyBorder="1" applyAlignment="1">
      <alignment vertical="center" wrapText="1"/>
    </xf>
    <xf numFmtId="171" fontId="2" fillId="0" borderId="38" xfId="1" applyNumberFormat="1" applyFont="1" applyFill="1" applyBorder="1" applyAlignment="1">
      <alignment horizontal="center" vertical="center"/>
    </xf>
    <xf numFmtId="0" fontId="2" fillId="3" borderId="54" xfId="0" applyFont="1" applyFill="1" applyBorder="1" applyAlignment="1">
      <alignment vertical="center"/>
    </xf>
    <xf numFmtId="171" fontId="2" fillId="3" borderId="54" xfId="1" applyNumberFormat="1" applyFont="1" applyFill="1" applyBorder="1" applyAlignment="1">
      <alignment horizontal="center" vertical="center"/>
    </xf>
    <xf numFmtId="171" fontId="2" fillId="0" borderId="54" xfId="1" applyNumberFormat="1" applyFont="1" applyFill="1" applyBorder="1" applyAlignment="1">
      <alignment horizontal="center" vertical="center"/>
    </xf>
    <xf numFmtId="171" fontId="62" fillId="72" borderId="54" xfId="1" applyNumberFormat="1" applyFont="1" applyFill="1" applyBorder="1" applyAlignment="1">
      <alignment horizontal="center" vertical="center"/>
    </xf>
    <xf numFmtId="171" fontId="62" fillId="73" borderId="56" xfId="1" applyNumberFormat="1" applyFont="1" applyFill="1" applyBorder="1" applyAlignment="1">
      <alignment horizontal="center" vertical="center"/>
    </xf>
    <xf numFmtId="0" fontId="0" fillId="3" borderId="38" xfId="0" applyFont="1" applyFill="1" applyBorder="1" applyAlignment="1">
      <alignment horizontal="left" vertical="center"/>
    </xf>
    <xf numFmtId="171" fontId="69" fillId="0" borderId="38" xfId="1" applyNumberFormat="1" applyFont="1" applyFill="1" applyBorder="1" applyAlignment="1" applyProtection="1">
      <alignment horizontal="center" vertical="center"/>
    </xf>
    <xf numFmtId="171" fontId="69" fillId="3" borderId="38" xfId="1" applyNumberFormat="1" applyFont="1" applyFill="1" applyBorder="1" applyAlignment="1">
      <alignment horizontal="center" vertical="center"/>
    </xf>
    <xf numFmtId="171" fontId="62" fillId="78" borderId="38" xfId="1" applyNumberFormat="1" applyFont="1" applyFill="1" applyBorder="1" applyAlignment="1">
      <alignment horizontal="center" vertical="center"/>
    </xf>
    <xf numFmtId="0" fontId="70" fillId="0" borderId="0" xfId="0" applyFont="1" applyAlignment="1">
      <alignment vertical="center"/>
    </xf>
    <xf numFmtId="171" fontId="0" fillId="3" borderId="38" xfId="1" applyNumberFormat="1" applyFont="1" applyFill="1" applyBorder="1" applyAlignment="1" applyProtection="1">
      <alignment horizontal="center" vertical="center"/>
    </xf>
    <xf numFmtId="171" fontId="0" fillId="3" borderId="38" xfId="1" applyNumberFormat="1" applyFont="1" applyFill="1" applyBorder="1" applyAlignment="1">
      <alignment horizontal="center" vertical="center"/>
    </xf>
    <xf numFmtId="0" fontId="69" fillId="3" borderId="71" xfId="0" applyFont="1" applyFill="1" applyBorder="1" applyAlignment="1" applyProtection="1">
      <alignment vertical="center" wrapText="1"/>
    </xf>
    <xf numFmtId="171" fontId="71" fillId="73" borderId="11" xfId="1" applyNumberFormat="1" applyFont="1" applyFill="1" applyBorder="1" applyAlignment="1">
      <alignment horizontal="center" vertical="center"/>
    </xf>
    <xf numFmtId="171" fontId="0" fillId="0" borderId="0" xfId="0" applyNumberFormat="1"/>
    <xf numFmtId="0" fontId="0" fillId="3" borderId="38" xfId="0" applyFont="1" applyFill="1" applyBorder="1" applyAlignment="1">
      <alignment horizontal="left" vertical="center" wrapText="1"/>
    </xf>
    <xf numFmtId="171" fontId="0" fillId="0" borderId="0" xfId="0" applyNumberFormat="1" applyAlignment="1">
      <alignment vertical="center"/>
    </xf>
    <xf numFmtId="0" fontId="72" fillId="0" borderId="0" xfId="0" applyFont="1" applyAlignment="1">
      <alignment vertical="center"/>
    </xf>
    <xf numFmtId="171" fontId="0" fillId="0" borderId="38" xfId="1" applyNumberFormat="1" applyFont="1" applyFill="1" applyBorder="1" applyAlignment="1">
      <alignment horizontal="center" vertical="center"/>
    </xf>
    <xf numFmtId="171" fontId="1" fillId="0" borderId="38" xfId="1" applyNumberFormat="1" applyFont="1" applyFill="1" applyBorder="1" applyAlignment="1">
      <alignment horizontal="center" vertical="center"/>
    </xf>
    <xf numFmtId="0" fontId="2" fillId="0" borderId="7" xfId="0" applyFont="1" applyFill="1" applyBorder="1" applyAlignment="1">
      <alignment horizontal="center" vertical="center"/>
    </xf>
    <xf numFmtId="0" fontId="0" fillId="0" borderId="38" xfId="0" applyFont="1" applyFill="1" applyBorder="1" applyAlignment="1" applyProtection="1">
      <alignment vertical="center" wrapText="1"/>
    </xf>
    <xf numFmtId="170" fontId="73" fillId="0" borderId="0" xfId="1" applyNumberFormat="1" applyFont="1" applyFill="1" applyBorder="1" applyAlignment="1">
      <alignment vertical="top" wrapText="1"/>
    </xf>
    <xf numFmtId="0" fontId="0" fillId="0" borderId="0" xfId="0" applyFill="1"/>
    <xf numFmtId="0" fontId="0" fillId="3" borderId="38" xfId="0" applyFont="1" applyFill="1" applyBorder="1" applyAlignment="1" applyProtection="1">
      <alignment vertical="center" wrapText="1"/>
    </xf>
    <xf numFmtId="170" fontId="73" fillId="0" borderId="0" xfId="1" applyNumberFormat="1" applyFont="1" applyFill="1" applyAlignment="1">
      <alignment horizontal="right"/>
    </xf>
    <xf numFmtId="0" fontId="0" fillId="0" borderId="38" xfId="0" applyFont="1" applyFill="1" applyBorder="1" applyAlignment="1">
      <alignment horizontal="left" vertical="center" wrapText="1"/>
    </xf>
    <xf numFmtId="0" fontId="61" fillId="0" borderId="0" xfId="0" applyFont="1" applyAlignment="1">
      <alignment vertical="center"/>
    </xf>
    <xf numFmtId="171" fontId="1" fillId="3" borderId="38" xfId="1" applyNumberFormat="1" applyFont="1" applyFill="1" applyBorder="1" applyAlignment="1">
      <alignment horizontal="center" vertical="center"/>
    </xf>
    <xf numFmtId="0" fontId="61" fillId="0" borderId="0" xfId="0" applyFont="1" applyFill="1" applyAlignment="1">
      <alignment vertical="center"/>
    </xf>
    <xf numFmtId="0" fontId="0" fillId="0" borderId="0" xfId="0" applyAlignment="1">
      <alignment horizontal="center"/>
    </xf>
    <xf numFmtId="0" fontId="69" fillId="3" borderId="38" xfId="0" applyFont="1" applyFill="1" applyBorder="1" applyAlignment="1" applyProtection="1">
      <alignment vertical="center" wrapText="1"/>
    </xf>
    <xf numFmtId="0" fontId="61" fillId="0" borderId="0" xfId="0" applyFont="1"/>
    <xf numFmtId="0" fontId="0" fillId="3" borderId="38" xfId="0" applyFont="1" applyFill="1" applyBorder="1" applyAlignment="1" applyProtection="1">
      <alignment vertical="center"/>
    </xf>
    <xf numFmtId="0" fontId="69" fillId="0" borderId="38" xfId="0" applyFont="1" applyFill="1" applyBorder="1" applyAlignment="1" applyProtection="1">
      <alignment vertical="center" wrapText="1"/>
    </xf>
    <xf numFmtId="0" fontId="61" fillId="0" borderId="0" xfId="0" applyFont="1" applyAlignment="1">
      <alignment wrapText="1"/>
    </xf>
    <xf numFmtId="0" fontId="0" fillId="3" borderId="72" xfId="0" applyFont="1" applyFill="1" applyBorder="1" applyAlignment="1" applyProtection="1">
      <alignment vertical="center" wrapText="1"/>
    </xf>
    <xf numFmtId="171" fontId="0" fillId="3" borderId="58" xfId="1" applyNumberFormat="1" applyFont="1" applyFill="1" applyBorder="1" applyAlignment="1" applyProtection="1">
      <alignment horizontal="center" vertical="center"/>
    </xf>
    <xf numFmtId="171" fontId="0" fillId="3" borderId="58" xfId="1" applyNumberFormat="1" applyFont="1" applyFill="1" applyBorder="1" applyAlignment="1">
      <alignment horizontal="center" vertical="center"/>
    </xf>
    <xf numFmtId="171" fontId="62" fillId="78" borderId="72" xfId="1" applyNumberFormat="1" applyFont="1" applyFill="1" applyBorder="1" applyAlignment="1">
      <alignment horizontal="center" vertical="center"/>
    </xf>
    <xf numFmtId="171" fontId="2" fillId="3" borderId="58" xfId="1" applyNumberFormat="1" applyFont="1" applyFill="1" applyBorder="1" applyAlignment="1">
      <alignment horizontal="center" vertical="center"/>
    </xf>
    <xf numFmtId="171" fontId="66" fillId="3" borderId="58" xfId="1" applyNumberFormat="1" applyFont="1" applyFill="1" applyBorder="1" applyAlignment="1">
      <alignment horizontal="center" vertical="center"/>
    </xf>
    <xf numFmtId="171" fontId="62" fillId="73" borderId="73" xfId="1" applyNumberFormat="1" applyFont="1" applyFill="1" applyBorder="1" applyAlignment="1">
      <alignment horizontal="center" vertical="center"/>
    </xf>
    <xf numFmtId="171" fontId="62" fillId="5" borderId="36" xfId="0" applyNumberFormat="1" applyFont="1" applyFill="1" applyBorder="1" applyAlignment="1">
      <alignment vertical="center"/>
    </xf>
    <xf numFmtId="171" fontId="71" fillId="2" borderId="36" xfId="1" applyNumberFormat="1" applyFont="1" applyFill="1" applyBorder="1" applyAlignment="1">
      <alignment horizontal="center" vertical="center"/>
    </xf>
    <xf numFmtId="171" fontId="71" fillId="79" borderId="53" xfId="0" applyNumberFormat="1" applyFont="1" applyFill="1" applyBorder="1" applyAlignment="1">
      <alignment vertical="center"/>
    </xf>
    <xf numFmtId="171" fontId="2" fillId="5" borderId="38" xfId="1" applyNumberFormat="1" applyFont="1" applyFill="1" applyBorder="1" applyAlignment="1">
      <alignment horizontal="center" vertical="center"/>
    </xf>
    <xf numFmtId="171" fontId="2" fillId="5" borderId="38" xfId="0" applyNumberFormat="1" applyFont="1" applyFill="1" applyBorder="1" applyAlignment="1">
      <alignment vertical="center"/>
    </xf>
    <xf numFmtId="171" fontId="71" fillId="79" borderId="11" xfId="0" applyNumberFormat="1" applyFont="1" applyFill="1" applyBorder="1" applyAlignment="1">
      <alignment vertical="center"/>
    </xf>
    <xf numFmtId="171" fontId="62" fillId="5" borderId="72" xfId="1" applyNumberFormat="1" applyFont="1" applyFill="1" applyBorder="1" applyAlignment="1">
      <alignment horizontal="center" vertical="center"/>
    </xf>
    <xf numFmtId="171" fontId="62" fillId="2" borderId="72" xfId="1" applyNumberFormat="1" applyFont="1" applyFill="1" applyBorder="1" applyAlignment="1">
      <alignment horizontal="center" vertical="center"/>
    </xf>
    <xf numFmtId="171" fontId="62" fillId="79" borderId="73" xfId="1" applyNumberFormat="1" applyFont="1" applyFill="1" applyBorder="1" applyAlignment="1">
      <alignment horizontal="center" vertical="center"/>
    </xf>
    <xf numFmtId="171" fontId="2" fillId="80" borderId="8" xfId="1" applyNumberFormat="1" applyFont="1" applyFill="1" applyBorder="1" applyAlignment="1">
      <alignment horizontal="center" vertical="center"/>
    </xf>
    <xf numFmtId="171" fontId="71" fillId="2" borderId="8" xfId="1" applyNumberFormat="1" applyFont="1" applyFill="1" applyBorder="1" applyAlignment="1">
      <alignment horizontal="center" vertical="center"/>
    </xf>
    <xf numFmtId="171" fontId="62" fillId="80" borderId="8" xfId="0" applyNumberFormat="1" applyFont="1" applyFill="1" applyBorder="1" applyAlignment="1">
      <alignment vertical="center"/>
    </xf>
    <xf numFmtId="171" fontId="71" fillId="79" borderId="10" xfId="0" applyNumberFormat="1" applyFont="1" applyFill="1" applyBorder="1" applyAlignment="1">
      <alignment vertical="center"/>
    </xf>
    <xf numFmtId="43" fontId="0" fillId="0" borderId="0" xfId="1" applyFont="1"/>
    <xf numFmtId="171" fontId="2" fillId="80" borderId="38" xfId="1" applyNumberFormat="1" applyFont="1" applyFill="1" applyBorder="1" applyAlignment="1">
      <alignment horizontal="center" vertical="center"/>
    </xf>
    <xf numFmtId="171" fontId="71" fillId="2" borderId="38" xfId="1" applyNumberFormat="1" applyFont="1" applyFill="1" applyBorder="1" applyAlignment="1">
      <alignment horizontal="center" vertical="center"/>
    </xf>
    <xf numFmtId="171" fontId="62" fillId="80" borderId="38" xfId="0" applyNumberFormat="1" applyFont="1" applyFill="1" applyBorder="1" applyAlignment="1">
      <alignment vertical="center"/>
    </xf>
    <xf numFmtId="171" fontId="2" fillId="80" borderId="72" xfId="1" applyNumberFormat="1" applyFont="1" applyFill="1" applyBorder="1" applyAlignment="1">
      <alignment horizontal="center" vertical="center"/>
    </xf>
    <xf numFmtId="171" fontId="71" fillId="2" borderId="72" xfId="1" applyNumberFormat="1" applyFont="1" applyFill="1" applyBorder="1" applyAlignment="1">
      <alignment horizontal="center" vertical="center"/>
    </xf>
    <xf numFmtId="171" fontId="62" fillId="80" borderId="72" xfId="0" applyNumberFormat="1" applyFont="1" applyFill="1" applyBorder="1" applyAlignment="1">
      <alignment vertical="center"/>
    </xf>
    <xf numFmtId="171" fontId="2" fillId="0" borderId="0" xfId="0" applyNumberFormat="1" applyFont="1"/>
    <xf numFmtId="0" fontId="75" fillId="0" borderId="0" xfId="0" applyFont="1" applyAlignment="1">
      <alignment horizontal="left" vertical="center"/>
    </xf>
    <xf numFmtId="171" fontId="2" fillId="0" borderId="0" xfId="0" applyNumberFormat="1" applyFont="1" applyAlignment="1">
      <alignment horizontal="center" vertical="center"/>
    </xf>
    <xf numFmtId="170" fontId="76" fillId="0" borderId="0" xfId="1" applyNumberFormat="1" applyFont="1" applyAlignment="1">
      <alignment horizontal="center" vertical="center"/>
    </xf>
    <xf numFmtId="0" fontId="77" fillId="0" borderId="0" xfId="0" applyFont="1" applyAlignment="1">
      <alignment horizontal="center" vertical="center" wrapText="1"/>
    </xf>
    <xf numFmtId="170" fontId="78" fillId="0" borderId="0" xfId="1" applyNumberFormat="1" applyFont="1" applyAlignment="1">
      <alignment horizontal="center" vertical="center"/>
    </xf>
    <xf numFmtId="170" fontId="2" fillId="0" borderId="0" xfId="1" applyNumberFormat="1" applyFont="1"/>
    <xf numFmtId="170" fontId="2" fillId="0" borderId="0" xfId="1" applyNumberFormat="1" applyFont="1" applyAlignment="1">
      <alignment horizontal="center" vertical="center"/>
    </xf>
    <xf numFmtId="170" fontId="2" fillId="0" borderId="0" xfId="1" applyNumberFormat="1" applyFont="1" applyAlignment="1">
      <alignment horizontal="left" vertical="center"/>
    </xf>
    <xf numFmtId="171" fontId="62" fillId="0" borderId="0" xfId="0" applyNumberFormat="1" applyFont="1" applyAlignment="1">
      <alignment horizontal="center" vertical="center"/>
    </xf>
    <xf numFmtId="41" fontId="2" fillId="0" borderId="0" xfId="0" applyNumberFormat="1" applyFont="1"/>
    <xf numFmtId="170" fontId="2" fillId="0" borderId="0" xfId="1" applyNumberFormat="1" applyFont="1" applyAlignment="1">
      <alignment wrapText="1"/>
    </xf>
    <xf numFmtId="170" fontId="2" fillId="0" borderId="0" xfId="0" applyNumberFormat="1" applyFont="1" applyAlignment="1">
      <alignment horizontal="center" vertical="center"/>
    </xf>
    <xf numFmtId="171" fontId="62" fillId="0" borderId="0" xfId="0" applyNumberFormat="1" applyFont="1"/>
    <xf numFmtId="0" fontId="77" fillId="0" borderId="0" xfId="0" applyFont="1"/>
    <xf numFmtId="171" fontId="79" fillId="0" borderId="0" xfId="1" applyNumberFormat="1" applyFont="1"/>
    <xf numFmtId="43" fontId="2" fillId="0" borderId="0" xfId="1" applyNumberFormat="1" applyFont="1"/>
    <xf numFmtId="43" fontId="2" fillId="0" borderId="0" xfId="1" applyFont="1"/>
    <xf numFmtId="43" fontId="2" fillId="0" borderId="0" xfId="0" applyNumberFormat="1" applyFont="1"/>
    <xf numFmtId="9" fontId="2" fillId="0" borderId="0" xfId="786" applyFont="1"/>
    <xf numFmtId="1" fontId="2" fillId="0" borderId="0" xfId="0" applyNumberFormat="1" applyFont="1"/>
    <xf numFmtId="0" fontId="0" fillId="0" borderId="0" xfId="0" applyAlignment="1">
      <alignment vertical="center"/>
    </xf>
    <xf numFmtId="0" fontId="77" fillId="3" borderId="7" xfId="0" applyFont="1" applyFill="1" applyBorder="1" applyAlignment="1">
      <alignment horizontal="center" vertical="center"/>
    </xf>
    <xf numFmtId="0" fontId="77" fillId="3" borderId="7" xfId="0" applyFont="1" applyFill="1" applyBorder="1" applyAlignment="1">
      <alignment horizontal="center" vertical="center" wrapText="1"/>
    </xf>
    <xf numFmtId="0" fontId="77" fillId="0" borderId="7" xfId="0" applyFont="1" applyFill="1" applyBorder="1" applyAlignment="1">
      <alignment horizontal="center" vertical="center"/>
    </xf>
    <xf numFmtId="171" fontId="2" fillId="0" borderId="8" xfId="0" applyNumberFormat="1" applyFont="1" applyFill="1" applyBorder="1"/>
    <xf numFmtId="0" fontId="77" fillId="3" borderId="52" xfId="0" applyFont="1" applyFill="1" applyBorder="1" applyAlignment="1">
      <alignment horizontal="center" vertical="center"/>
    </xf>
    <xf numFmtId="171" fontId="0" fillId="0" borderId="38" xfId="1" applyNumberFormat="1" applyFont="1" applyFill="1" applyBorder="1" applyAlignment="1" applyProtection="1">
      <alignment horizontal="center" vertical="center"/>
    </xf>
    <xf numFmtId="43" fontId="77" fillId="0" borderId="0" xfId="1" applyFont="1" applyAlignment="1">
      <alignment horizontal="center" vertical="center" wrapText="1"/>
    </xf>
    <xf numFmtId="0" fontId="2" fillId="0" borderId="57" xfId="0" applyFont="1" applyFill="1" applyBorder="1" applyAlignment="1">
      <alignment horizontal="center" vertical="center"/>
    </xf>
    <xf numFmtId="171" fontId="62" fillId="5" borderId="55" xfId="1" applyNumberFormat="1" applyFont="1" applyFill="1" applyBorder="1" applyAlignment="1">
      <alignment horizontal="center" vertical="center"/>
    </xf>
    <xf numFmtId="171" fontId="62" fillId="5" borderId="81" xfId="1" applyNumberFormat="1" applyFont="1" applyFill="1" applyBorder="1" applyAlignment="1">
      <alignment horizontal="center" vertical="center"/>
    </xf>
    <xf numFmtId="0" fontId="2" fillId="0" borderId="52" xfId="0" applyFont="1" applyFill="1" applyBorder="1" applyAlignment="1">
      <alignment horizontal="center" vertical="center"/>
    </xf>
    <xf numFmtId="0" fontId="0" fillId="3" borderId="36" xfId="0" applyFont="1" applyFill="1" applyBorder="1" applyAlignment="1">
      <alignment horizontal="left" vertical="center"/>
    </xf>
    <xf numFmtId="171" fontId="69" fillId="0" borderId="36" xfId="1" applyNumberFormat="1" applyFont="1" applyFill="1" applyBorder="1" applyAlignment="1" applyProtection="1">
      <alignment horizontal="center" vertical="center"/>
    </xf>
    <xf numFmtId="171" fontId="69" fillId="3" borderId="36" xfId="1" applyNumberFormat="1" applyFont="1" applyFill="1" applyBorder="1" applyAlignment="1">
      <alignment horizontal="center" vertical="center"/>
    </xf>
    <xf numFmtId="171" fontId="62" fillId="78" borderId="36" xfId="1" applyNumberFormat="1" applyFont="1" applyFill="1" applyBorder="1" applyAlignment="1">
      <alignment horizontal="center" vertical="center"/>
    </xf>
    <xf numFmtId="171" fontId="2" fillId="3" borderId="36" xfId="1" applyNumberFormat="1" applyFont="1" applyFill="1" applyBorder="1" applyAlignment="1">
      <alignment horizontal="center" vertical="center"/>
    </xf>
    <xf numFmtId="171" fontId="62" fillId="73" borderId="53" xfId="1" applyNumberFormat="1" applyFont="1" applyFill="1" applyBorder="1" applyAlignment="1">
      <alignment horizontal="center" vertical="center"/>
    </xf>
    <xf numFmtId="0" fontId="64" fillId="77" borderId="37" xfId="0" applyFont="1" applyFill="1" applyBorder="1" applyAlignment="1">
      <alignment horizontal="center" vertical="center"/>
    </xf>
    <xf numFmtId="171" fontId="62" fillId="72" borderId="37" xfId="0" applyNumberFormat="1" applyFont="1" applyFill="1" applyBorder="1" applyAlignment="1">
      <alignment horizontal="center" vertical="center"/>
    </xf>
    <xf numFmtId="171" fontId="62" fillId="72" borderId="37" xfId="0" applyNumberFormat="1" applyFont="1" applyFill="1" applyBorder="1" applyAlignment="1">
      <alignment horizontal="center" vertical="center" wrapText="1"/>
    </xf>
    <xf numFmtId="171" fontId="62" fillId="73" borderId="60" xfId="0" applyNumberFormat="1" applyFont="1" applyFill="1" applyBorder="1" applyAlignment="1">
      <alignment horizontal="center" vertical="center" wrapText="1"/>
    </xf>
    <xf numFmtId="0" fontId="68" fillId="3" borderId="82" xfId="0" applyFont="1" applyFill="1" applyBorder="1" applyAlignment="1">
      <alignment horizontal="center" vertical="center" wrapText="1"/>
    </xf>
    <xf numFmtId="0" fontId="68" fillId="3" borderId="80" xfId="0" applyFont="1" applyFill="1" applyBorder="1" applyAlignment="1">
      <alignment horizontal="center" vertical="center" wrapText="1"/>
    </xf>
    <xf numFmtId="171" fontId="2" fillId="80" borderId="83" xfId="1" applyNumberFormat="1" applyFont="1" applyFill="1" applyBorder="1" applyAlignment="1">
      <alignment horizontal="center" vertical="center"/>
    </xf>
    <xf numFmtId="171" fontId="62" fillId="80" borderId="83" xfId="0" applyNumberFormat="1" applyFont="1" applyFill="1" applyBorder="1" applyAlignment="1">
      <alignment vertical="center"/>
    </xf>
    <xf numFmtId="170" fontId="70" fillId="0" borderId="0" xfId="1" applyNumberFormat="1" applyFont="1"/>
    <xf numFmtId="171" fontId="1" fillId="3" borderId="38" xfId="1" applyNumberFormat="1" applyFont="1" applyFill="1" applyBorder="1" applyAlignment="1" applyProtection="1">
      <alignment horizontal="center" vertical="center"/>
    </xf>
    <xf numFmtId="0" fontId="77" fillId="3" borderId="64" xfId="0" applyFont="1" applyFill="1" applyBorder="1" applyAlignment="1">
      <alignment horizontal="center" vertical="center"/>
    </xf>
    <xf numFmtId="0" fontId="77" fillId="3" borderId="52" xfId="0" applyFont="1" applyFill="1" applyBorder="1" applyAlignment="1">
      <alignment horizontal="center" vertical="center"/>
    </xf>
    <xf numFmtId="0" fontId="62" fillId="5" borderId="61" xfId="0" applyFont="1" applyFill="1" applyBorder="1" applyAlignment="1">
      <alignment horizontal="left" vertical="center"/>
    </xf>
    <xf numFmtId="0" fontId="62" fillId="5" borderId="55" xfId="0" applyFont="1" applyFill="1" applyBorder="1" applyAlignment="1">
      <alignment horizontal="left"/>
    </xf>
    <xf numFmtId="0" fontId="61" fillId="0" borderId="62" xfId="0" applyFont="1" applyFill="1" applyBorder="1" applyAlignment="1">
      <alignment horizontal="left" vertical="center" wrapText="1"/>
    </xf>
    <xf numFmtId="0" fontId="61" fillId="0" borderId="0" xfId="0" applyFont="1" applyFill="1" applyBorder="1" applyAlignment="1">
      <alignment horizontal="left" vertical="center" wrapText="1"/>
    </xf>
    <xf numFmtId="0" fontId="3" fillId="72" borderId="65" xfId="0" applyFont="1" applyFill="1" applyBorder="1" applyAlignment="1">
      <alignment horizontal="center" vertical="center"/>
    </xf>
    <xf numFmtId="0" fontId="3" fillId="72" borderId="37" xfId="0" applyFont="1" applyFill="1" applyBorder="1" applyAlignment="1"/>
    <xf numFmtId="0" fontId="64" fillId="74" borderId="66" xfId="0" applyFont="1" applyFill="1" applyBorder="1" applyAlignment="1">
      <alignment horizontal="center" vertical="center" wrapText="1"/>
    </xf>
    <xf numFmtId="0" fontId="65" fillId="74" borderId="2" xfId="0" applyFont="1" applyFill="1" applyBorder="1" applyAlignment="1">
      <alignment horizontal="center"/>
    </xf>
    <xf numFmtId="0" fontId="0" fillId="0" borderId="67" xfId="0" applyBorder="1" applyAlignment="1"/>
    <xf numFmtId="0" fontId="64" fillId="75" borderId="9" xfId="0" applyFont="1" applyFill="1" applyBorder="1" applyAlignment="1">
      <alignment horizontal="center" vertical="center" wrapText="1"/>
    </xf>
    <xf numFmtId="0" fontId="65" fillId="75" borderId="8" xfId="0" applyFont="1" applyFill="1" applyBorder="1" applyAlignment="1">
      <alignment horizontal="center"/>
    </xf>
    <xf numFmtId="0" fontId="65" fillId="75" borderId="7" xfId="0" applyFont="1" applyFill="1" applyBorder="1" applyAlignment="1">
      <alignment horizontal="center"/>
    </xf>
    <xf numFmtId="0" fontId="65" fillId="75" borderId="38" xfId="0" applyFont="1" applyFill="1" applyBorder="1" applyAlignment="1">
      <alignment horizontal="center"/>
    </xf>
    <xf numFmtId="0" fontId="62" fillId="5" borderId="7" xfId="0" applyFont="1" applyFill="1" applyBorder="1" applyAlignment="1">
      <alignment vertical="center"/>
    </xf>
    <xf numFmtId="0" fontId="62" fillId="5" borderId="38" xfId="0" applyFont="1" applyFill="1" applyBorder="1" applyAlignment="1">
      <alignment vertical="center"/>
    </xf>
    <xf numFmtId="0" fontId="64" fillId="76" borderId="68" xfId="0" applyFont="1" applyFill="1" applyBorder="1" applyAlignment="1">
      <alignment horizontal="center" vertical="center" wrapText="1"/>
    </xf>
    <xf numFmtId="0" fontId="64" fillId="76" borderId="69" xfId="0" applyFont="1" applyFill="1" applyBorder="1" applyAlignment="1">
      <alignment horizontal="center" vertical="center" wrapText="1"/>
    </xf>
    <xf numFmtId="0" fontId="64" fillId="76" borderId="62" xfId="0" applyFont="1" applyFill="1" applyBorder="1" applyAlignment="1">
      <alignment horizontal="center" vertical="center" wrapText="1"/>
    </xf>
    <xf numFmtId="0" fontId="64" fillId="76" borderId="70" xfId="0" applyFont="1" applyFill="1" applyBorder="1" applyAlignment="1">
      <alignment horizontal="center" vertical="center" wrapText="1"/>
    </xf>
    <xf numFmtId="170" fontId="73" fillId="0" borderId="62" xfId="1" applyNumberFormat="1" applyFont="1" applyFill="1" applyBorder="1" applyAlignment="1">
      <alignment horizontal="left" vertical="center"/>
    </xf>
    <xf numFmtId="170" fontId="73" fillId="0" borderId="0" xfId="1" applyNumberFormat="1" applyFont="1" applyFill="1" applyAlignment="1">
      <alignment horizontal="left" vertical="center"/>
    </xf>
    <xf numFmtId="0" fontId="77" fillId="3" borderId="51" xfId="0" applyFont="1" applyFill="1" applyBorder="1" applyAlignment="1">
      <alignment horizontal="center" vertical="center"/>
    </xf>
    <xf numFmtId="0" fontId="77" fillId="3" borderId="57" xfId="0" applyFont="1" applyFill="1" applyBorder="1" applyAlignment="1">
      <alignment horizontal="center" vertical="center"/>
    </xf>
    <xf numFmtId="0" fontId="74" fillId="80" borderId="75" xfId="0" applyFont="1" applyFill="1" applyBorder="1" applyAlignment="1">
      <alignment horizontal="left" vertical="center" wrapText="1"/>
    </xf>
    <xf numFmtId="0" fontId="74" fillId="80" borderId="76" xfId="0" applyFont="1" applyFill="1" applyBorder="1" applyAlignment="1">
      <alignment horizontal="left" vertical="center" wrapText="1"/>
    </xf>
    <xf numFmtId="0" fontId="74" fillId="80" borderId="77" xfId="0" applyFont="1" applyFill="1" applyBorder="1" applyAlignment="1">
      <alignment horizontal="left" vertical="center" wrapText="1"/>
    </xf>
    <xf numFmtId="171" fontId="2" fillId="0" borderId="0" xfId="0" applyNumberFormat="1" applyFont="1" applyBorder="1" applyAlignment="1">
      <alignment horizontal="center"/>
    </xf>
    <xf numFmtId="0" fontId="74" fillId="5" borderId="52" xfId="0" applyFont="1" applyFill="1" applyBorder="1" applyAlignment="1">
      <alignment horizontal="left" vertical="center"/>
    </xf>
    <xf numFmtId="0" fontId="74" fillId="5" borderId="36" xfId="0" applyFont="1" applyFill="1" applyBorder="1" applyAlignment="1">
      <alignment horizontal="left" vertical="center"/>
    </xf>
    <xf numFmtId="0" fontId="11" fillId="5" borderId="36" xfId="0" applyFont="1" applyFill="1" applyBorder="1" applyAlignment="1">
      <alignment horizontal="left"/>
    </xf>
    <xf numFmtId="0" fontId="74" fillId="5" borderId="7" xfId="0" applyFont="1" applyFill="1" applyBorder="1" applyAlignment="1">
      <alignment horizontal="left" vertical="center" wrapText="1"/>
    </xf>
    <xf numFmtId="0" fontId="74" fillId="5" borderId="38" xfId="0" applyFont="1" applyFill="1" applyBorder="1" applyAlignment="1">
      <alignment horizontal="left" vertical="center" wrapText="1"/>
    </xf>
    <xf numFmtId="0" fontId="74" fillId="5" borderId="74" xfId="0" applyFont="1" applyFill="1" applyBorder="1" applyAlignment="1">
      <alignment horizontal="left" vertical="center" wrapText="1"/>
    </xf>
    <xf numFmtId="0" fontId="74" fillId="5" borderId="72" xfId="0" applyFont="1" applyFill="1" applyBorder="1" applyAlignment="1">
      <alignment horizontal="left" vertical="center" wrapText="1"/>
    </xf>
    <xf numFmtId="0" fontId="74" fillId="80" borderId="9" xfId="0" applyFont="1" applyFill="1" applyBorder="1" applyAlignment="1">
      <alignment horizontal="left" vertical="center" wrapText="1"/>
    </xf>
    <xf numFmtId="0" fontId="74" fillId="80" borderId="8" xfId="0" applyFont="1" applyFill="1" applyBorder="1" applyAlignment="1">
      <alignment horizontal="left" vertical="center" wrapText="1"/>
    </xf>
    <xf numFmtId="0" fontId="74" fillId="80" borderId="7" xfId="0" applyFont="1" applyFill="1" applyBorder="1" applyAlignment="1">
      <alignment horizontal="left" vertical="center" wrapText="1"/>
    </xf>
    <xf numFmtId="0" fontId="74" fillId="80" borderId="38" xfId="0" applyFont="1" applyFill="1" applyBorder="1" applyAlignment="1">
      <alignment horizontal="left" vertical="center" wrapText="1"/>
    </xf>
    <xf numFmtId="0" fontId="74" fillId="80" borderId="63" xfId="0" applyFont="1" applyFill="1" applyBorder="1" applyAlignment="1">
      <alignment horizontal="left" vertical="center" wrapText="1"/>
    </xf>
    <xf numFmtId="0" fontId="74" fillId="80" borderId="79" xfId="0" applyFont="1" applyFill="1" applyBorder="1" applyAlignment="1">
      <alignment horizontal="left" vertical="center" wrapText="1"/>
    </xf>
    <xf numFmtId="0" fontId="74" fillId="80" borderId="78" xfId="0" applyFont="1" applyFill="1" applyBorder="1" applyAlignment="1">
      <alignment horizontal="left" vertical="center" wrapText="1"/>
    </xf>
  </cellXfs>
  <cellStyles count="787">
    <cellStyle name="20 % - zvýraznenie3 2" xfId="88" xr:uid="{00000000-0005-0000-0000-000000000000}"/>
    <cellStyle name="20% - Accent1" xfId="34" xr:uid="{00000000-0005-0000-0000-000001000000}"/>
    <cellStyle name="20% - Accent1 2" xfId="141" xr:uid="{00000000-0005-0000-0000-000002000000}"/>
    <cellStyle name="20% - Accent1 3" xfId="142" xr:uid="{00000000-0005-0000-0000-000003000000}"/>
    <cellStyle name="20% - Accent2" xfId="35" xr:uid="{00000000-0005-0000-0000-000004000000}"/>
    <cellStyle name="20% - Accent2 2" xfId="143" xr:uid="{00000000-0005-0000-0000-000005000000}"/>
    <cellStyle name="20% - Accent2 3" xfId="144" xr:uid="{00000000-0005-0000-0000-000006000000}"/>
    <cellStyle name="20% - Accent3" xfId="36" xr:uid="{00000000-0005-0000-0000-000007000000}"/>
    <cellStyle name="20% - Accent3 2" xfId="145" xr:uid="{00000000-0005-0000-0000-000008000000}"/>
    <cellStyle name="20% - Accent3 3" xfId="146" xr:uid="{00000000-0005-0000-0000-000009000000}"/>
    <cellStyle name="20% - Accent4" xfId="37" xr:uid="{00000000-0005-0000-0000-00000A000000}"/>
    <cellStyle name="20% - Accent4 2" xfId="147" xr:uid="{00000000-0005-0000-0000-00000B000000}"/>
    <cellStyle name="20% - Accent4 3" xfId="148" xr:uid="{00000000-0005-0000-0000-00000C000000}"/>
    <cellStyle name="20% - Accent5" xfId="38" xr:uid="{00000000-0005-0000-0000-00000D000000}"/>
    <cellStyle name="20% - Accent5 2" xfId="149" xr:uid="{00000000-0005-0000-0000-00000E000000}"/>
    <cellStyle name="20% - Accent5 3" xfId="150" xr:uid="{00000000-0005-0000-0000-00000F000000}"/>
    <cellStyle name="20% - Accent6" xfId="39" xr:uid="{00000000-0005-0000-0000-000010000000}"/>
    <cellStyle name="20% - Accent6 2" xfId="151" xr:uid="{00000000-0005-0000-0000-000011000000}"/>
    <cellStyle name="20% - Accent6 3" xfId="152" xr:uid="{00000000-0005-0000-0000-000012000000}"/>
    <cellStyle name="40% - Accent1" xfId="40" xr:uid="{00000000-0005-0000-0000-000013000000}"/>
    <cellStyle name="40% - Accent1 2" xfId="153" xr:uid="{00000000-0005-0000-0000-000014000000}"/>
    <cellStyle name="40% - Accent1 3" xfId="154" xr:uid="{00000000-0005-0000-0000-000015000000}"/>
    <cellStyle name="40% - Accent2" xfId="41" xr:uid="{00000000-0005-0000-0000-000016000000}"/>
    <cellStyle name="40% - Accent2 2" xfId="155" xr:uid="{00000000-0005-0000-0000-000017000000}"/>
    <cellStyle name="40% - Accent2 3" xfId="156" xr:uid="{00000000-0005-0000-0000-000018000000}"/>
    <cellStyle name="40% - Accent3" xfId="42" xr:uid="{00000000-0005-0000-0000-000019000000}"/>
    <cellStyle name="40% - Accent3 2" xfId="157" xr:uid="{00000000-0005-0000-0000-00001A000000}"/>
    <cellStyle name="40% - Accent3 3" xfId="158" xr:uid="{00000000-0005-0000-0000-00001B000000}"/>
    <cellStyle name="40% - Accent4" xfId="43" xr:uid="{00000000-0005-0000-0000-00001C000000}"/>
    <cellStyle name="40% - Accent4 2" xfId="159" xr:uid="{00000000-0005-0000-0000-00001D000000}"/>
    <cellStyle name="40% - Accent4 3" xfId="160" xr:uid="{00000000-0005-0000-0000-00001E000000}"/>
    <cellStyle name="40% - Accent5" xfId="44" xr:uid="{00000000-0005-0000-0000-00001F000000}"/>
    <cellStyle name="40% - Accent5 2" xfId="161" xr:uid="{00000000-0005-0000-0000-000020000000}"/>
    <cellStyle name="40% - Accent5 3" xfId="162" xr:uid="{00000000-0005-0000-0000-000021000000}"/>
    <cellStyle name="40% - Accent6" xfId="45" xr:uid="{00000000-0005-0000-0000-000022000000}"/>
    <cellStyle name="40% - Accent6 2" xfId="163" xr:uid="{00000000-0005-0000-0000-000023000000}"/>
    <cellStyle name="40% - Accent6 3" xfId="164" xr:uid="{00000000-0005-0000-0000-000024000000}"/>
    <cellStyle name="60% - Accent1" xfId="46" xr:uid="{00000000-0005-0000-0000-000025000000}"/>
    <cellStyle name="60% - Accent2" xfId="47" xr:uid="{00000000-0005-0000-0000-000026000000}"/>
    <cellStyle name="60% - Accent3" xfId="48" xr:uid="{00000000-0005-0000-0000-000027000000}"/>
    <cellStyle name="60% - Accent4" xfId="49" xr:uid="{00000000-0005-0000-0000-000028000000}"/>
    <cellStyle name="60% - Accent5" xfId="50" xr:uid="{00000000-0005-0000-0000-000029000000}"/>
    <cellStyle name="60% - Accent6" xfId="51" xr:uid="{00000000-0005-0000-0000-00002A000000}"/>
    <cellStyle name="Accent1" xfId="52" xr:uid="{00000000-0005-0000-0000-00002B000000}"/>
    <cellStyle name="Accent1 - 20%" xfId="410" xr:uid="{00000000-0005-0000-0000-00002C000000}"/>
    <cellStyle name="Accent1 - 40%" xfId="411" xr:uid="{00000000-0005-0000-0000-00002D000000}"/>
    <cellStyle name="Accent1 - 60%" xfId="412" xr:uid="{00000000-0005-0000-0000-00002E000000}"/>
    <cellStyle name="Accent2" xfId="53" xr:uid="{00000000-0005-0000-0000-00002F000000}"/>
    <cellStyle name="Accent2 - 20%" xfId="413" xr:uid="{00000000-0005-0000-0000-000030000000}"/>
    <cellStyle name="Accent2 - 40%" xfId="414" xr:uid="{00000000-0005-0000-0000-000031000000}"/>
    <cellStyle name="Accent2 - 60%" xfId="415" xr:uid="{00000000-0005-0000-0000-000032000000}"/>
    <cellStyle name="Accent3" xfId="54" xr:uid="{00000000-0005-0000-0000-000033000000}"/>
    <cellStyle name="Accent3 - 20%" xfId="416" xr:uid="{00000000-0005-0000-0000-000034000000}"/>
    <cellStyle name="Accent3 - 40%" xfId="417" xr:uid="{00000000-0005-0000-0000-000035000000}"/>
    <cellStyle name="Accent3 - 60%" xfId="418" xr:uid="{00000000-0005-0000-0000-000036000000}"/>
    <cellStyle name="Accent4" xfId="55" xr:uid="{00000000-0005-0000-0000-000037000000}"/>
    <cellStyle name="Accent4 - 20%" xfId="419" xr:uid="{00000000-0005-0000-0000-000038000000}"/>
    <cellStyle name="Accent4 - 40%" xfId="420" xr:uid="{00000000-0005-0000-0000-000039000000}"/>
    <cellStyle name="Accent4 - 60%" xfId="421" xr:uid="{00000000-0005-0000-0000-00003A000000}"/>
    <cellStyle name="Accent5" xfId="56" xr:uid="{00000000-0005-0000-0000-00003B000000}"/>
    <cellStyle name="Accent5 - 20%" xfId="422" xr:uid="{00000000-0005-0000-0000-00003C000000}"/>
    <cellStyle name="Accent5 - 40%" xfId="423" xr:uid="{00000000-0005-0000-0000-00003D000000}"/>
    <cellStyle name="Accent5 - 60%" xfId="424" xr:uid="{00000000-0005-0000-0000-00003E000000}"/>
    <cellStyle name="Accent6" xfId="57" xr:uid="{00000000-0005-0000-0000-00003F000000}"/>
    <cellStyle name="Accent6 - 20%" xfId="425" xr:uid="{00000000-0005-0000-0000-000040000000}"/>
    <cellStyle name="Accent6 - 40%" xfId="426" xr:uid="{00000000-0005-0000-0000-000041000000}"/>
    <cellStyle name="Accent6 - 60%" xfId="427" xr:uid="{00000000-0005-0000-0000-000042000000}"/>
    <cellStyle name="Bad" xfId="58" xr:uid="{00000000-0005-0000-0000-000043000000}"/>
    <cellStyle name="Calculation" xfId="12" xr:uid="{00000000-0005-0000-0000-000044000000}"/>
    <cellStyle name="Calculation 2" xfId="165" xr:uid="{00000000-0005-0000-0000-000045000000}"/>
    <cellStyle name="Calculation 2 2" xfId="301" xr:uid="{00000000-0005-0000-0000-000046000000}"/>
    <cellStyle name="Calculation 2 2 2" xfId="652" xr:uid="{00000000-0005-0000-0000-000047000000}"/>
    <cellStyle name="Calculation 2 3" xfId="279" xr:uid="{00000000-0005-0000-0000-000048000000}"/>
    <cellStyle name="Calculation 2 3 2" xfId="631" xr:uid="{00000000-0005-0000-0000-000049000000}"/>
    <cellStyle name="Calculation 2 4" xfId="295" xr:uid="{00000000-0005-0000-0000-00004A000000}"/>
    <cellStyle name="Calculation 2 4 2" xfId="646" xr:uid="{00000000-0005-0000-0000-00004B000000}"/>
    <cellStyle name="Calculation 2 5" xfId="372" xr:uid="{00000000-0005-0000-0000-00004C000000}"/>
    <cellStyle name="Calculation 2 5 2" xfId="721" xr:uid="{00000000-0005-0000-0000-00004D000000}"/>
    <cellStyle name="Calculation 2 6" xfId="554" xr:uid="{00000000-0005-0000-0000-00004E000000}"/>
    <cellStyle name="Calculation 3" xfId="115" xr:uid="{00000000-0005-0000-0000-00004F000000}"/>
    <cellStyle name="Calculation 3 2" xfId="545" xr:uid="{00000000-0005-0000-0000-000050000000}"/>
    <cellStyle name="Calculation 4" xfId="537" xr:uid="{00000000-0005-0000-0000-000051000000}"/>
    <cellStyle name="Comma 2" xfId="13" xr:uid="{00000000-0005-0000-0000-000052000000}"/>
    <cellStyle name="Comma 3" xfId="14" xr:uid="{00000000-0005-0000-0000-000053000000}"/>
    <cellStyle name="Comma 3 2" xfId="15" xr:uid="{00000000-0005-0000-0000-000054000000}"/>
    <cellStyle name="Čiarka" xfId="1" builtinId="3"/>
    <cellStyle name="Čiarka 2" xfId="31" xr:uid="{00000000-0005-0000-0000-000056000000}"/>
    <cellStyle name="Čiarka 2 2" xfId="94" xr:uid="{00000000-0005-0000-0000-000057000000}"/>
    <cellStyle name="Čiarka 2 3" xfId="167" xr:uid="{00000000-0005-0000-0000-000058000000}"/>
    <cellStyle name="Čiarka 2 4" xfId="87" xr:uid="{00000000-0005-0000-0000-000059000000}"/>
    <cellStyle name="Čiarka 3" xfId="166" xr:uid="{00000000-0005-0000-0000-00005A000000}"/>
    <cellStyle name="Čiarka 4" xfId="111" xr:uid="{00000000-0005-0000-0000-00005B000000}"/>
    <cellStyle name="Čiarka 5" xfId="397" xr:uid="{00000000-0005-0000-0000-00005C000000}"/>
    <cellStyle name="Čiarka 6" xfId="402" xr:uid="{00000000-0005-0000-0000-00005D000000}"/>
    <cellStyle name="Čiarka 7" xfId="59" xr:uid="{00000000-0005-0000-0000-00005E000000}"/>
    <cellStyle name="čiarky 2" xfId="168" xr:uid="{00000000-0005-0000-0000-00005F000000}"/>
    <cellStyle name="čiarky 3" xfId="169" xr:uid="{00000000-0005-0000-0000-000060000000}"/>
    <cellStyle name="čiarky 3 2" xfId="170" xr:uid="{00000000-0005-0000-0000-000061000000}"/>
    <cellStyle name="čiarky 3 3" xfId="171" xr:uid="{00000000-0005-0000-0000-000062000000}"/>
    <cellStyle name="Data-vstup" xfId="74" xr:uid="{00000000-0005-0000-0000-000063000000}"/>
    <cellStyle name="Data-vstup 2" xfId="139" xr:uid="{00000000-0005-0000-0000-000064000000}"/>
    <cellStyle name="Data-vstup 2 2" xfId="299" xr:uid="{00000000-0005-0000-0000-000065000000}"/>
    <cellStyle name="Data-vstup 2 2 2" xfId="650" xr:uid="{00000000-0005-0000-0000-000066000000}"/>
    <cellStyle name="Data-vstup 2 3" xfId="302" xr:uid="{00000000-0005-0000-0000-000067000000}"/>
    <cellStyle name="Data-vstup 2 3 2" xfId="653" xr:uid="{00000000-0005-0000-0000-000068000000}"/>
    <cellStyle name="Data-vstup 2 4" xfId="371" xr:uid="{00000000-0005-0000-0000-000069000000}"/>
    <cellStyle name="Data-vstup 2 4 2" xfId="720" xr:uid="{00000000-0005-0000-0000-00006A000000}"/>
    <cellStyle name="Data-vstup 2 5" xfId="553" xr:uid="{00000000-0005-0000-0000-00006B000000}"/>
    <cellStyle name="Data-vstup 3" xfId="116" xr:uid="{00000000-0005-0000-0000-00006C000000}"/>
    <cellStyle name="Data-vstup 3 2" xfId="546" xr:uid="{00000000-0005-0000-0000-00006D000000}"/>
    <cellStyle name="Data-vstup 4" xfId="281" xr:uid="{00000000-0005-0000-0000-00006E000000}"/>
    <cellStyle name="Data-vstup 4 2" xfId="633" xr:uid="{00000000-0005-0000-0000-00006F000000}"/>
    <cellStyle name="Data-vstup 5" xfId="242" xr:uid="{00000000-0005-0000-0000-000070000000}"/>
    <cellStyle name="Data-vstup 5 2" xfId="599" xr:uid="{00000000-0005-0000-0000-000071000000}"/>
    <cellStyle name="Data-vstup 6" xfId="286" xr:uid="{00000000-0005-0000-0000-000072000000}"/>
    <cellStyle name="Data-vstup 6 2" xfId="637" xr:uid="{00000000-0005-0000-0000-000073000000}"/>
    <cellStyle name="Data-vstup 7" xfId="276" xr:uid="{00000000-0005-0000-0000-000074000000}"/>
    <cellStyle name="Data-vstup 7 2" xfId="628" xr:uid="{00000000-0005-0000-0000-000075000000}"/>
    <cellStyle name="Data-vstup 8" xfId="539" xr:uid="{00000000-0005-0000-0000-000076000000}"/>
    <cellStyle name="Emphasis 1" xfId="428" xr:uid="{00000000-0005-0000-0000-000077000000}"/>
    <cellStyle name="Emphasis 2" xfId="429" xr:uid="{00000000-0005-0000-0000-000078000000}"/>
    <cellStyle name="Emphasis 3" xfId="430" xr:uid="{00000000-0005-0000-0000-000079000000}"/>
    <cellStyle name="Euro" xfId="431" xr:uid="{00000000-0005-0000-0000-00007A000000}"/>
    <cellStyle name="Excel Built-in Normal" xfId="536" xr:uid="{00000000-0005-0000-0000-00007B000000}"/>
    <cellStyle name="Explanatory Text" xfId="5" xr:uid="{00000000-0005-0000-0000-00007C000000}"/>
    <cellStyle name="Good" xfId="60" xr:uid="{00000000-0005-0000-0000-00007D000000}"/>
    <cellStyle name="Heading 1" xfId="4" xr:uid="{00000000-0005-0000-0000-00007E000000}"/>
    <cellStyle name="Heading 2" xfId="3" xr:uid="{00000000-0005-0000-0000-00007F000000}"/>
    <cellStyle name="Heading 2 2" xfId="16" xr:uid="{00000000-0005-0000-0000-000080000000}"/>
    <cellStyle name="Heading 3" xfId="10" xr:uid="{00000000-0005-0000-0000-000081000000}"/>
    <cellStyle name="Heading 3 2" xfId="17" xr:uid="{00000000-0005-0000-0000-000082000000}"/>
    <cellStyle name="Heading 4" xfId="61" xr:uid="{00000000-0005-0000-0000-000083000000}"/>
    <cellStyle name="Hlav-stlpcov" xfId="91" xr:uid="{00000000-0005-0000-0000-000084000000}"/>
    <cellStyle name="Hlav-stlpcov 2" xfId="117" xr:uid="{00000000-0005-0000-0000-000085000000}"/>
    <cellStyle name="Hlav-stlpcov 2 2" xfId="547" xr:uid="{00000000-0005-0000-0000-000086000000}"/>
    <cellStyle name="Hlav-stlpcov 3" xfId="542" xr:uid="{00000000-0005-0000-0000-000087000000}"/>
    <cellStyle name="Hypertextové prepojenie 2" xfId="432" xr:uid="{00000000-0005-0000-0000-000088000000}"/>
    <cellStyle name="Check Cell" xfId="62" xr:uid="{00000000-0005-0000-0000-000089000000}"/>
    <cellStyle name="Input" xfId="63" xr:uid="{00000000-0005-0000-0000-00008A000000}"/>
    <cellStyle name="Input 2" xfId="18" xr:uid="{00000000-0005-0000-0000-00008B000000}"/>
    <cellStyle name="Input 2 2" xfId="326" xr:uid="{00000000-0005-0000-0000-00008C000000}"/>
    <cellStyle name="Input 2 2 2" xfId="675" xr:uid="{00000000-0005-0000-0000-00008D000000}"/>
    <cellStyle name="Input 2 3" xfId="271" xr:uid="{00000000-0005-0000-0000-00008E000000}"/>
    <cellStyle name="Input 2 3 2" xfId="624" xr:uid="{00000000-0005-0000-0000-00008F000000}"/>
    <cellStyle name="Input 2 4" xfId="261" xr:uid="{00000000-0005-0000-0000-000090000000}"/>
    <cellStyle name="Input 2 4 2" xfId="616" xr:uid="{00000000-0005-0000-0000-000091000000}"/>
    <cellStyle name="Input 2 5" xfId="296" xr:uid="{00000000-0005-0000-0000-000092000000}"/>
    <cellStyle name="Input 2 5 2" xfId="647" xr:uid="{00000000-0005-0000-0000-000093000000}"/>
    <cellStyle name="Input 2 6" xfId="172" xr:uid="{00000000-0005-0000-0000-000094000000}"/>
    <cellStyle name="Input 2 7" xfId="555" xr:uid="{00000000-0005-0000-0000-000095000000}"/>
    <cellStyle name="Input 3" xfId="118" xr:uid="{00000000-0005-0000-0000-000096000000}"/>
    <cellStyle name="Input 3 2" xfId="548" xr:uid="{00000000-0005-0000-0000-000097000000}"/>
    <cellStyle name="Input 4" xfId="538" xr:uid="{00000000-0005-0000-0000-000098000000}"/>
    <cellStyle name="Input_Hárok1" xfId="19" xr:uid="{00000000-0005-0000-0000-000099000000}"/>
    <cellStyle name="KT-stlpec" xfId="89" xr:uid="{00000000-0005-0000-0000-00009A000000}"/>
    <cellStyle name="KT-stlpec 2" xfId="119" xr:uid="{00000000-0005-0000-0000-00009B000000}"/>
    <cellStyle name="KT-stlpec 2 2" xfId="549" xr:uid="{00000000-0005-0000-0000-00009C000000}"/>
    <cellStyle name="KT-stlpec 3" xfId="254" xr:uid="{00000000-0005-0000-0000-00009D000000}"/>
    <cellStyle name="KT-stlpec 3 2" xfId="610" xr:uid="{00000000-0005-0000-0000-00009E000000}"/>
    <cellStyle name="KT-stlpec 4" xfId="238" xr:uid="{00000000-0005-0000-0000-00009F000000}"/>
    <cellStyle name="KT-stlpec 4 2" xfId="595" xr:uid="{00000000-0005-0000-0000-0000A0000000}"/>
    <cellStyle name="KT-stlpec 5" xfId="247" xr:uid="{00000000-0005-0000-0000-0000A1000000}"/>
    <cellStyle name="KT-stlpec 5 2" xfId="603" xr:uid="{00000000-0005-0000-0000-0000A2000000}"/>
    <cellStyle name="KT-stlpec 6" xfId="240" xr:uid="{00000000-0005-0000-0000-0000A3000000}"/>
    <cellStyle name="KT-stlpec 6 2" xfId="597" xr:uid="{00000000-0005-0000-0000-0000A4000000}"/>
    <cellStyle name="KT-sučet" xfId="90" xr:uid="{00000000-0005-0000-0000-0000A5000000}"/>
    <cellStyle name="KT-sučet 2" xfId="120" xr:uid="{00000000-0005-0000-0000-0000A6000000}"/>
    <cellStyle name="Linked Cell" xfId="64" xr:uid="{00000000-0005-0000-0000-0000A7000000}"/>
    <cellStyle name="Linked Cell 2" xfId="20" xr:uid="{00000000-0005-0000-0000-0000A8000000}"/>
    <cellStyle name="Linked Cell_mzdy matica" xfId="21" xr:uid="{00000000-0005-0000-0000-0000A9000000}"/>
    <cellStyle name="Mena 2" xfId="399" xr:uid="{00000000-0005-0000-0000-0000AA000000}"/>
    <cellStyle name="Mena 3" xfId="65" xr:uid="{00000000-0005-0000-0000-0000AB000000}"/>
    <cellStyle name="Nadpis 1 2" xfId="6" xr:uid="{00000000-0005-0000-0000-0000AD000000}"/>
    <cellStyle name="Nadpis 2 2" xfId="8" xr:uid="{00000000-0005-0000-0000-0000AF000000}"/>
    <cellStyle name="Neutral" xfId="66" xr:uid="{00000000-0005-0000-0000-0000B0000000}"/>
    <cellStyle name="Normal 2" xfId="22" xr:uid="{00000000-0005-0000-0000-0000B1000000}"/>
    <cellStyle name="Normal 2 2" xfId="9" xr:uid="{00000000-0005-0000-0000-0000B2000000}"/>
    <cellStyle name="Normal 3" xfId="23" xr:uid="{00000000-0005-0000-0000-0000B3000000}"/>
    <cellStyle name="Normal 3 2" xfId="24" xr:uid="{00000000-0005-0000-0000-0000B4000000}"/>
    <cellStyle name="Normal 4" xfId="25" xr:uid="{00000000-0005-0000-0000-0000B5000000}"/>
    <cellStyle name="Normal_1 Prir.vedy" xfId="106" xr:uid="{00000000-0005-0000-0000-0000B6000000}"/>
    <cellStyle name="Normálna" xfId="0" builtinId="0"/>
    <cellStyle name="Normálna 10" xfId="396" xr:uid="{00000000-0005-0000-0000-0000B8000000}"/>
    <cellStyle name="Normálna 11" xfId="398" xr:uid="{00000000-0005-0000-0000-0000B9000000}"/>
    <cellStyle name="Normálna 12" xfId="400" xr:uid="{00000000-0005-0000-0000-0000BA000000}"/>
    <cellStyle name="Normálna 12 2" xfId="403" xr:uid="{00000000-0005-0000-0000-0000BB000000}"/>
    <cellStyle name="Normálna 12 2 2" xfId="405" xr:uid="{00000000-0005-0000-0000-0000BC000000}"/>
    <cellStyle name="Normálna 13" xfId="401" xr:uid="{00000000-0005-0000-0000-0000BD000000}"/>
    <cellStyle name="Normálna 14" xfId="404" xr:uid="{00000000-0005-0000-0000-0000BE000000}"/>
    <cellStyle name="Normálna 15" xfId="406" xr:uid="{00000000-0005-0000-0000-0000BF000000}"/>
    <cellStyle name="Normálna 16" xfId="535" xr:uid="{00000000-0005-0000-0000-0000C0000000}"/>
    <cellStyle name="Normálna 17" xfId="33" xr:uid="{00000000-0005-0000-0000-0000C1000000}"/>
    <cellStyle name="Normálna 18" xfId="785" xr:uid="{00000000-0005-0000-0000-0000C2000000}"/>
    <cellStyle name="Normálna 2" xfId="7" xr:uid="{00000000-0005-0000-0000-0000C3000000}"/>
    <cellStyle name="Normálna 2 2" xfId="93" xr:uid="{00000000-0005-0000-0000-0000C4000000}"/>
    <cellStyle name="Normálna 2 2 2" xfId="95" xr:uid="{00000000-0005-0000-0000-0000C5000000}"/>
    <cellStyle name="Normálna 2 2 2 2" xfId="121" xr:uid="{00000000-0005-0000-0000-0000C6000000}"/>
    <cellStyle name="Normálna 2 2 3" xfId="103" xr:uid="{00000000-0005-0000-0000-0000C7000000}"/>
    <cellStyle name="Normálna 2 2 3 2" xfId="122" xr:uid="{00000000-0005-0000-0000-0000C8000000}"/>
    <cellStyle name="Normálna 2 2 4" xfId="174" xr:uid="{00000000-0005-0000-0000-0000C9000000}"/>
    <cellStyle name="Normálna 2 3" xfId="175" xr:uid="{00000000-0005-0000-0000-0000CA000000}"/>
    <cellStyle name="Normálna 2 4" xfId="173" xr:uid="{00000000-0005-0000-0000-0000CB000000}"/>
    <cellStyle name="Normálna 2 5" xfId="67" xr:uid="{00000000-0005-0000-0000-0000CC000000}"/>
    <cellStyle name="Normálna 3" xfId="30" xr:uid="{00000000-0005-0000-0000-0000CD000000}"/>
    <cellStyle name="Normálna 3 2" xfId="176" xr:uid="{00000000-0005-0000-0000-0000CE000000}"/>
    <cellStyle name="Normálna 3 3" xfId="86" xr:uid="{00000000-0005-0000-0000-0000CF000000}"/>
    <cellStyle name="Normálna 4" xfId="96" xr:uid="{00000000-0005-0000-0000-0000D0000000}"/>
    <cellStyle name="Normálna 4 2" xfId="177" xr:uid="{00000000-0005-0000-0000-0000D1000000}"/>
    <cellStyle name="Normálna 4 3" xfId="123" xr:uid="{00000000-0005-0000-0000-0000D2000000}"/>
    <cellStyle name="Normálna 5" xfId="98" xr:uid="{00000000-0005-0000-0000-0000D3000000}"/>
    <cellStyle name="Normálna 5 2" xfId="108" xr:uid="{00000000-0005-0000-0000-0000D4000000}"/>
    <cellStyle name="Normálna 5 2 2" xfId="125" xr:uid="{00000000-0005-0000-0000-0000D5000000}"/>
    <cellStyle name="Normálna 5 3" xfId="124" xr:uid="{00000000-0005-0000-0000-0000D6000000}"/>
    <cellStyle name="Normálna 6" xfId="99" xr:uid="{00000000-0005-0000-0000-0000D7000000}"/>
    <cellStyle name="Normálna 7" xfId="104" xr:uid="{00000000-0005-0000-0000-0000D8000000}"/>
    <cellStyle name="Normálna 7 2" xfId="126" xr:uid="{00000000-0005-0000-0000-0000D9000000}"/>
    <cellStyle name="Normálna 8" xfId="140" xr:uid="{00000000-0005-0000-0000-0000DA000000}"/>
    <cellStyle name="Normálna 8 2" xfId="407" xr:uid="{00000000-0005-0000-0000-0000DB000000}"/>
    <cellStyle name="Normálna 9" xfId="109" xr:uid="{00000000-0005-0000-0000-0000DC000000}"/>
    <cellStyle name="normálne 10" xfId="433" xr:uid="{00000000-0005-0000-0000-0000DD000000}"/>
    <cellStyle name="normálne 11" xfId="434" xr:uid="{00000000-0005-0000-0000-0000DE000000}"/>
    <cellStyle name="normálne 11 2" xfId="435" xr:uid="{00000000-0005-0000-0000-0000DF000000}"/>
    <cellStyle name="normálne 11 3" xfId="436" xr:uid="{00000000-0005-0000-0000-0000E0000000}"/>
    <cellStyle name="normálne 12" xfId="437" xr:uid="{00000000-0005-0000-0000-0000E1000000}"/>
    <cellStyle name="Normálne 2" xfId="11" xr:uid="{00000000-0005-0000-0000-0000E2000000}"/>
    <cellStyle name="normálne 2 2" xfId="105" xr:uid="{00000000-0005-0000-0000-0000E3000000}"/>
    <cellStyle name="normálne 2 2 2" xfId="180" xr:uid="{00000000-0005-0000-0000-0000E4000000}"/>
    <cellStyle name="normálne 2 2 2 2" xfId="408" xr:uid="{00000000-0005-0000-0000-0000E5000000}"/>
    <cellStyle name="normálne 2 2 3" xfId="179" xr:uid="{00000000-0005-0000-0000-0000E6000000}"/>
    <cellStyle name="normálne 2 3" xfId="178" xr:uid="{00000000-0005-0000-0000-0000E7000000}"/>
    <cellStyle name="normálne 2 3 2" xfId="438" xr:uid="{00000000-0005-0000-0000-0000E8000000}"/>
    <cellStyle name="normálne 2 4" xfId="439" xr:uid="{00000000-0005-0000-0000-0000E9000000}"/>
    <cellStyle name="normálne 2 4 2" xfId="440" xr:uid="{00000000-0005-0000-0000-0000EA000000}"/>
    <cellStyle name="normálne 2 5" xfId="441" xr:uid="{00000000-0005-0000-0000-0000EB000000}"/>
    <cellStyle name="normálne 2 5 2" xfId="442" xr:uid="{00000000-0005-0000-0000-0000EC000000}"/>
    <cellStyle name="normálne 2 6" xfId="443" xr:uid="{00000000-0005-0000-0000-0000ED000000}"/>
    <cellStyle name="normálne 2 7" xfId="444" xr:uid="{00000000-0005-0000-0000-0000EE000000}"/>
    <cellStyle name="normálne 2 8" xfId="445" xr:uid="{00000000-0005-0000-0000-0000EF000000}"/>
    <cellStyle name="normálne 2 9" xfId="68" xr:uid="{00000000-0005-0000-0000-0000F0000000}"/>
    <cellStyle name="normálne 22" xfId="446" xr:uid="{00000000-0005-0000-0000-0000F1000000}"/>
    <cellStyle name="normálne 24" xfId="447" xr:uid="{00000000-0005-0000-0000-0000F2000000}"/>
    <cellStyle name="normálne 3" xfId="69" xr:uid="{00000000-0005-0000-0000-0000F3000000}"/>
    <cellStyle name="normálne 3 2" xfId="182" xr:uid="{00000000-0005-0000-0000-0000F4000000}"/>
    <cellStyle name="normálne 3 3" xfId="181" xr:uid="{00000000-0005-0000-0000-0000F5000000}"/>
    <cellStyle name="normálne 35" xfId="448" xr:uid="{00000000-0005-0000-0000-0000F6000000}"/>
    <cellStyle name="normálne 4" xfId="70" xr:uid="{00000000-0005-0000-0000-0000F7000000}"/>
    <cellStyle name="normálne 4 2" xfId="183" xr:uid="{00000000-0005-0000-0000-0000F8000000}"/>
    <cellStyle name="normálne 4 3" xfId="127" xr:uid="{00000000-0005-0000-0000-0000F9000000}"/>
    <cellStyle name="normálne 5" xfId="71" xr:uid="{00000000-0005-0000-0000-0000FA000000}"/>
    <cellStyle name="normálne 5 2" xfId="449" xr:uid="{00000000-0005-0000-0000-0000FB000000}"/>
    <cellStyle name="normálne 6" xfId="72" xr:uid="{00000000-0005-0000-0000-0000FC000000}"/>
    <cellStyle name="normálne 6 2" xfId="100" xr:uid="{00000000-0005-0000-0000-0000FD000000}"/>
    <cellStyle name="normálne 6 2 2" xfId="107" xr:uid="{00000000-0005-0000-0000-0000FE000000}"/>
    <cellStyle name="normálne 6 2 2 2" xfId="130" xr:uid="{00000000-0005-0000-0000-0000FF000000}"/>
    <cellStyle name="normálne 6 2 3" xfId="129" xr:uid="{00000000-0005-0000-0000-000000010000}"/>
    <cellStyle name="normálne 6 3" xfId="128" xr:uid="{00000000-0005-0000-0000-000001010000}"/>
    <cellStyle name="normálne 7 2" xfId="450" xr:uid="{00000000-0005-0000-0000-000002010000}"/>
    <cellStyle name="normálne 8" xfId="451" xr:uid="{00000000-0005-0000-0000-000003010000}"/>
    <cellStyle name="normálne 8 2" xfId="452" xr:uid="{00000000-0005-0000-0000-000004010000}"/>
    <cellStyle name="normálne 9" xfId="453" xr:uid="{00000000-0005-0000-0000-000005010000}"/>
    <cellStyle name="normálne 9 2" xfId="454" xr:uid="{00000000-0005-0000-0000-000006010000}"/>
    <cellStyle name="normální 2" xfId="77" xr:uid="{00000000-0005-0000-0000-000007010000}"/>
    <cellStyle name="normální 2 2" xfId="131" xr:uid="{00000000-0005-0000-0000-000008010000}"/>
    <cellStyle name="normální_15.6.07 východ.+rozpočet 08-10" xfId="455" xr:uid="{00000000-0005-0000-0000-000009010000}"/>
    <cellStyle name="Note" xfId="78" xr:uid="{00000000-0005-0000-0000-00000A010000}"/>
    <cellStyle name="Note 2" xfId="184" xr:uid="{00000000-0005-0000-0000-00000B010000}"/>
    <cellStyle name="Note 2 2" xfId="303" xr:uid="{00000000-0005-0000-0000-00000C010000}"/>
    <cellStyle name="Note 2 2 2" xfId="654" xr:uid="{00000000-0005-0000-0000-00000D010000}"/>
    <cellStyle name="Note 2 3" xfId="245" xr:uid="{00000000-0005-0000-0000-00000E010000}"/>
    <cellStyle name="Note 2 3 2" xfId="602" xr:uid="{00000000-0005-0000-0000-00000F010000}"/>
    <cellStyle name="Note 2 4" xfId="556" xr:uid="{00000000-0005-0000-0000-000010010000}"/>
    <cellStyle name="Note 3" xfId="132" xr:uid="{00000000-0005-0000-0000-000011010000}"/>
    <cellStyle name="Note 3 2" xfId="550" xr:uid="{00000000-0005-0000-0000-000012010000}"/>
    <cellStyle name="Note 4" xfId="264" xr:uid="{00000000-0005-0000-0000-000013010000}"/>
    <cellStyle name="Note 4 2" xfId="618" xr:uid="{00000000-0005-0000-0000-000014010000}"/>
    <cellStyle name="Note 5" xfId="285" xr:uid="{00000000-0005-0000-0000-000015010000}"/>
    <cellStyle name="Note 5 2" xfId="636" xr:uid="{00000000-0005-0000-0000-000016010000}"/>
    <cellStyle name="Note 6" xfId="540" xr:uid="{00000000-0005-0000-0000-000017010000}"/>
    <cellStyle name="Output" xfId="185" xr:uid="{00000000-0005-0000-0000-000018010000}"/>
    <cellStyle name="Output 2" xfId="304" xr:uid="{00000000-0005-0000-0000-000019010000}"/>
    <cellStyle name="Output 2 2" xfId="655" xr:uid="{00000000-0005-0000-0000-00001A010000}"/>
    <cellStyle name="Output 3" xfId="325" xr:uid="{00000000-0005-0000-0000-00001B010000}"/>
    <cellStyle name="Output 3 2" xfId="674" xr:uid="{00000000-0005-0000-0000-00001C010000}"/>
    <cellStyle name="Output 4" xfId="557" xr:uid="{00000000-0005-0000-0000-00001D010000}"/>
    <cellStyle name="Percent 2" xfId="26" xr:uid="{00000000-0005-0000-0000-00001E010000}"/>
    <cellStyle name="Percent 2 2" xfId="27" xr:uid="{00000000-0005-0000-0000-00001F010000}"/>
    <cellStyle name="Percentá" xfId="786" builtinId="5"/>
    <cellStyle name="Percentá 10" xfId="275" xr:uid="{00000000-0005-0000-0000-000020010000}"/>
    <cellStyle name="Percentá 11" xfId="80" xr:uid="{00000000-0005-0000-0000-000021010000}"/>
    <cellStyle name="Percentá 2" xfId="32" xr:uid="{00000000-0005-0000-0000-000022010000}"/>
    <cellStyle name="percentá 2 10" xfId="246" xr:uid="{00000000-0005-0000-0000-000023010000}"/>
    <cellStyle name="percentá 2 11" xfId="81" xr:uid="{00000000-0005-0000-0000-000024010000}"/>
    <cellStyle name="Percentá 2 2" xfId="101" xr:uid="{00000000-0005-0000-0000-000025010000}"/>
    <cellStyle name="percentá 2 2 2" xfId="188" xr:uid="{00000000-0005-0000-0000-000026010000}"/>
    <cellStyle name="percentá 2 3" xfId="189" xr:uid="{00000000-0005-0000-0000-000027010000}"/>
    <cellStyle name="percentá 2 4" xfId="187" xr:uid="{00000000-0005-0000-0000-000028010000}"/>
    <cellStyle name="percentá 2 5" xfId="133" xr:uid="{00000000-0005-0000-0000-000029010000}"/>
    <cellStyle name="percentá 2 6" xfId="267" xr:uid="{00000000-0005-0000-0000-00002A010000}"/>
    <cellStyle name="percentá 2 7" xfId="263" xr:uid="{00000000-0005-0000-0000-00002B010000}"/>
    <cellStyle name="percentá 2 8" xfId="260" xr:uid="{00000000-0005-0000-0000-00002C010000}"/>
    <cellStyle name="percentá 2 9" xfId="284" xr:uid="{00000000-0005-0000-0000-00002D010000}"/>
    <cellStyle name="percentá 3" xfId="82" xr:uid="{00000000-0005-0000-0000-00002E010000}"/>
    <cellStyle name="percentá 3 2" xfId="134" xr:uid="{00000000-0005-0000-0000-00002F010000}"/>
    <cellStyle name="Percentá 4" xfId="97" xr:uid="{00000000-0005-0000-0000-000030010000}"/>
    <cellStyle name="Percentá 4 2" xfId="190" xr:uid="{00000000-0005-0000-0000-000031010000}"/>
    <cellStyle name="Percentá 4 3" xfId="135" xr:uid="{00000000-0005-0000-0000-000032010000}"/>
    <cellStyle name="Percentá 5" xfId="102" xr:uid="{00000000-0005-0000-0000-000033010000}"/>
    <cellStyle name="Percentá 5 2" xfId="191" xr:uid="{00000000-0005-0000-0000-000034010000}"/>
    <cellStyle name="Percentá 5 3" xfId="136" xr:uid="{00000000-0005-0000-0000-000035010000}"/>
    <cellStyle name="Percentá 6" xfId="192" xr:uid="{00000000-0005-0000-0000-000036010000}"/>
    <cellStyle name="Percentá 7" xfId="186" xr:uid="{00000000-0005-0000-0000-000037010000}"/>
    <cellStyle name="Percentá 8" xfId="110" xr:uid="{00000000-0005-0000-0000-000038010000}"/>
    <cellStyle name="Percentá 9" xfId="113" xr:uid="{00000000-0005-0000-0000-000039010000}"/>
    <cellStyle name="procent 2" xfId="83" xr:uid="{00000000-0005-0000-0000-00003A010000}"/>
    <cellStyle name="RD_pred_rokom" xfId="79" xr:uid="{00000000-0005-0000-0000-00003B010000}"/>
    <cellStyle name="SAPBEXaggData" xfId="193" xr:uid="{00000000-0005-0000-0000-00003C010000}"/>
    <cellStyle name="SAPBEXaggData 2" xfId="309" xr:uid="{00000000-0005-0000-0000-00003D010000}"/>
    <cellStyle name="SAPBEXaggData 2 2" xfId="456" xr:uid="{00000000-0005-0000-0000-00003E010000}"/>
    <cellStyle name="SAPBEXaggData 2 2 2" xfId="746" xr:uid="{00000000-0005-0000-0000-00003F010000}"/>
    <cellStyle name="SAPBEXaggData 2 3" xfId="660" xr:uid="{00000000-0005-0000-0000-000040010000}"/>
    <cellStyle name="SAPBEXaggData 3" xfId="329" xr:uid="{00000000-0005-0000-0000-000041010000}"/>
    <cellStyle name="SAPBEXaggData 3 2" xfId="678" xr:uid="{00000000-0005-0000-0000-000042010000}"/>
    <cellStyle name="SAPBEXaggData 4" xfId="268" xr:uid="{00000000-0005-0000-0000-000043010000}"/>
    <cellStyle name="SAPBEXaggData 4 2" xfId="621" xr:uid="{00000000-0005-0000-0000-000044010000}"/>
    <cellStyle name="SAPBEXaggData 5" xfId="241" xr:uid="{00000000-0005-0000-0000-000045010000}"/>
    <cellStyle name="SAPBEXaggData 5 2" xfId="598" xr:uid="{00000000-0005-0000-0000-000046010000}"/>
    <cellStyle name="SAPBEXaggData 6" xfId="558" xr:uid="{00000000-0005-0000-0000-000047010000}"/>
    <cellStyle name="SAPBEXaggDataEmph" xfId="194" xr:uid="{00000000-0005-0000-0000-000048010000}"/>
    <cellStyle name="SAPBEXaggDataEmph 2" xfId="310" xr:uid="{00000000-0005-0000-0000-000049010000}"/>
    <cellStyle name="SAPBEXaggDataEmph 2 2" xfId="457" xr:uid="{00000000-0005-0000-0000-00004A010000}"/>
    <cellStyle name="SAPBEXaggDataEmph 2 2 2" xfId="747" xr:uid="{00000000-0005-0000-0000-00004B010000}"/>
    <cellStyle name="SAPBEXaggDataEmph 2 3" xfId="661" xr:uid="{00000000-0005-0000-0000-00004C010000}"/>
    <cellStyle name="SAPBEXaggDataEmph 3" xfId="330" xr:uid="{00000000-0005-0000-0000-00004D010000}"/>
    <cellStyle name="SAPBEXaggDataEmph 3 2" xfId="679" xr:uid="{00000000-0005-0000-0000-00004E010000}"/>
    <cellStyle name="SAPBEXaggDataEmph 4" xfId="283" xr:uid="{00000000-0005-0000-0000-00004F010000}"/>
    <cellStyle name="SAPBEXaggDataEmph 4 2" xfId="635" xr:uid="{00000000-0005-0000-0000-000050010000}"/>
    <cellStyle name="SAPBEXaggDataEmph 5" xfId="291" xr:uid="{00000000-0005-0000-0000-000051010000}"/>
    <cellStyle name="SAPBEXaggDataEmph 5 2" xfId="642" xr:uid="{00000000-0005-0000-0000-000052010000}"/>
    <cellStyle name="SAPBEXaggDataEmph 6" xfId="559" xr:uid="{00000000-0005-0000-0000-000053010000}"/>
    <cellStyle name="SAPBEXaggItem" xfId="195" xr:uid="{00000000-0005-0000-0000-000054010000}"/>
    <cellStyle name="SAPBEXaggItem 2" xfId="311" xr:uid="{00000000-0005-0000-0000-000055010000}"/>
    <cellStyle name="SAPBEXaggItem 2 2" xfId="458" xr:uid="{00000000-0005-0000-0000-000056010000}"/>
    <cellStyle name="SAPBEXaggItem 2 2 2" xfId="748" xr:uid="{00000000-0005-0000-0000-000057010000}"/>
    <cellStyle name="SAPBEXaggItem 2 3" xfId="662" xr:uid="{00000000-0005-0000-0000-000058010000}"/>
    <cellStyle name="SAPBEXaggItem 3" xfId="331" xr:uid="{00000000-0005-0000-0000-000059010000}"/>
    <cellStyle name="SAPBEXaggItem 3 2" xfId="680" xr:uid="{00000000-0005-0000-0000-00005A010000}"/>
    <cellStyle name="SAPBEXaggItem 4" xfId="294" xr:uid="{00000000-0005-0000-0000-00005B010000}"/>
    <cellStyle name="SAPBEXaggItem 4 2" xfId="645" xr:uid="{00000000-0005-0000-0000-00005C010000}"/>
    <cellStyle name="SAPBEXaggItem 5" xfId="277" xr:uid="{00000000-0005-0000-0000-00005D010000}"/>
    <cellStyle name="SAPBEXaggItem 5 2" xfId="629" xr:uid="{00000000-0005-0000-0000-00005E010000}"/>
    <cellStyle name="SAPBEXaggItem 6" xfId="560" xr:uid="{00000000-0005-0000-0000-00005F010000}"/>
    <cellStyle name="SAPBEXaggItemX" xfId="196" xr:uid="{00000000-0005-0000-0000-000060010000}"/>
    <cellStyle name="SAPBEXaggItemX 2" xfId="312" xr:uid="{00000000-0005-0000-0000-000061010000}"/>
    <cellStyle name="SAPBEXaggItemX 2 2" xfId="663" xr:uid="{00000000-0005-0000-0000-000062010000}"/>
    <cellStyle name="SAPBEXaggItemX 3" xfId="332" xr:uid="{00000000-0005-0000-0000-000063010000}"/>
    <cellStyle name="SAPBEXaggItemX 3 2" xfId="681" xr:uid="{00000000-0005-0000-0000-000064010000}"/>
    <cellStyle name="SAPBEXaggItemX 4" xfId="328" xr:uid="{00000000-0005-0000-0000-000065010000}"/>
    <cellStyle name="SAPBEXaggItemX 4 2" xfId="677" xr:uid="{00000000-0005-0000-0000-000066010000}"/>
    <cellStyle name="SAPBEXaggItemX 5" xfId="373" xr:uid="{00000000-0005-0000-0000-000067010000}"/>
    <cellStyle name="SAPBEXaggItemX 5 2" xfId="722" xr:uid="{00000000-0005-0000-0000-000068010000}"/>
    <cellStyle name="SAPBEXaggItemX 6" xfId="561" xr:uid="{00000000-0005-0000-0000-000069010000}"/>
    <cellStyle name="SAPBEXexcBad7" xfId="197" xr:uid="{00000000-0005-0000-0000-00006A010000}"/>
    <cellStyle name="SAPBEXexcBad7 2" xfId="313" xr:uid="{00000000-0005-0000-0000-00006B010000}"/>
    <cellStyle name="SAPBEXexcBad7 2 2" xfId="459" xr:uid="{00000000-0005-0000-0000-00006C010000}"/>
    <cellStyle name="SAPBEXexcBad7 2 2 2" xfId="749" xr:uid="{00000000-0005-0000-0000-00006D010000}"/>
    <cellStyle name="SAPBEXexcBad7 2 3" xfId="664" xr:uid="{00000000-0005-0000-0000-00006E010000}"/>
    <cellStyle name="SAPBEXexcBad7 3" xfId="333" xr:uid="{00000000-0005-0000-0000-00006F010000}"/>
    <cellStyle name="SAPBEXexcBad7 3 2" xfId="682" xr:uid="{00000000-0005-0000-0000-000070010000}"/>
    <cellStyle name="SAPBEXexcBad7 4" xfId="269" xr:uid="{00000000-0005-0000-0000-000071010000}"/>
    <cellStyle name="SAPBEXexcBad7 4 2" xfId="622" xr:uid="{00000000-0005-0000-0000-000072010000}"/>
    <cellStyle name="SAPBEXexcBad7 5" xfId="287" xr:uid="{00000000-0005-0000-0000-000073010000}"/>
    <cellStyle name="SAPBEXexcBad7 5 2" xfId="638" xr:uid="{00000000-0005-0000-0000-000074010000}"/>
    <cellStyle name="SAPBEXexcBad7 6" xfId="562" xr:uid="{00000000-0005-0000-0000-000075010000}"/>
    <cellStyle name="SAPBEXexcBad8" xfId="198" xr:uid="{00000000-0005-0000-0000-000076010000}"/>
    <cellStyle name="SAPBEXexcBad8 2" xfId="249" xr:uid="{00000000-0005-0000-0000-000077010000}"/>
    <cellStyle name="SAPBEXexcBad8 2 2" xfId="460" xr:uid="{00000000-0005-0000-0000-000078010000}"/>
    <cellStyle name="SAPBEXexcBad8 2 2 2" xfId="750" xr:uid="{00000000-0005-0000-0000-000079010000}"/>
    <cellStyle name="SAPBEXexcBad8 2 3" xfId="605" xr:uid="{00000000-0005-0000-0000-00007A010000}"/>
    <cellStyle name="SAPBEXexcBad8 3" xfId="334" xr:uid="{00000000-0005-0000-0000-00007B010000}"/>
    <cellStyle name="SAPBEXexcBad8 3 2" xfId="683" xr:uid="{00000000-0005-0000-0000-00007C010000}"/>
    <cellStyle name="SAPBEXexcBad8 4" xfId="235" xr:uid="{00000000-0005-0000-0000-00007D010000}"/>
    <cellStyle name="SAPBEXexcBad8 4 2" xfId="592" xr:uid="{00000000-0005-0000-0000-00007E010000}"/>
    <cellStyle name="SAPBEXexcBad8 5" xfId="239" xr:uid="{00000000-0005-0000-0000-00007F010000}"/>
    <cellStyle name="SAPBEXexcBad8 5 2" xfId="596" xr:uid="{00000000-0005-0000-0000-000080010000}"/>
    <cellStyle name="SAPBEXexcBad8 6" xfId="563" xr:uid="{00000000-0005-0000-0000-000081010000}"/>
    <cellStyle name="SAPBEXexcBad9" xfId="199" xr:uid="{00000000-0005-0000-0000-000082010000}"/>
    <cellStyle name="SAPBEXexcBad9 2" xfId="250" xr:uid="{00000000-0005-0000-0000-000083010000}"/>
    <cellStyle name="SAPBEXexcBad9 2 2" xfId="606" xr:uid="{00000000-0005-0000-0000-000084010000}"/>
    <cellStyle name="SAPBEXexcBad9 3" xfId="335" xr:uid="{00000000-0005-0000-0000-000085010000}"/>
    <cellStyle name="SAPBEXexcBad9 3 2" xfId="684" xr:uid="{00000000-0005-0000-0000-000086010000}"/>
    <cellStyle name="SAPBEXexcBad9 4" xfId="288" xr:uid="{00000000-0005-0000-0000-000087010000}"/>
    <cellStyle name="SAPBEXexcBad9 4 2" xfId="639" xr:uid="{00000000-0005-0000-0000-000088010000}"/>
    <cellStyle name="SAPBEXexcBad9 5" xfId="374" xr:uid="{00000000-0005-0000-0000-000089010000}"/>
    <cellStyle name="SAPBEXexcBad9 5 2" xfId="723" xr:uid="{00000000-0005-0000-0000-00008A010000}"/>
    <cellStyle name="SAPBEXexcBad9 6" xfId="564" xr:uid="{00000000-0005-0000-0000-00008B010000}"/>
    <cellStyle name="SAPBEXexcCritical4" xfId="200" xr:uid="{00000000-0005-0000-0000-00008C010000}"/>
    <cellStyle name="SAPBEXexcCritical4 2" xfId="314" xr:uid="{00000000-0005-0000-0000-00008D010000}"/>
    <cellStyle name="SAPBEXexcCritical4 2 2" xfId="461" xr:uid="{00000000-0005-0000-0000-00008E010000}"/>
    <cellStyle name="SAPBEXexcCritical4 2 2 2" xfId="751" xr:uid="{00000000-0005-0000-0000-00008F010000}"/>
    <cellStyle name="SAPBEXexcCritical4 2 3" xfId="665" xr:uid="{00000000-0005-0000-0000-000090010000}"/>
    <cellStyle name="SAPBEXexcCritical4 3" xfId="336" xr:uid="{00000000-0005-0000-0000-000091010000}"/>
    <cellStyle name="SAPBEXexcCritical4 3 2" xfId="685" xr:uid="{00000000-0005-0000-0000-000092010000}"/>
    <cellStyle name="SAPBEXexcCritical4 4" xfId="237" xr:uid="{00000000-0005-0000-0000-000093010000}"/>
    <cellStyle name="SAPBEXexcCritical4 4 2" xfId="594" xr:uid="{00000000-0005-0000-0000-000094010000}"/>
    <cellStyle name="SAPBEXexcCritical4 5" xfId="270" xr:uid="{00000000-0005-0000-0000-000095010000}"/>
    <cellStyle name="SAPBEXexcCritical4 5 2" xfId="623" xr:uid="{00000000-0005-0000-0000-000096010000}"/>
    <cellStyle name="SAPBEXexcCritical4 6" xfId="565" xr:uid="{00000000-0005-0000-0000-000097010000}"/>
    <cellStyle name="SAPBEXexcCritical5" xfId="201" xr:uid="{00000000-0005-0000-0000-000098010000}"/>
    <cellStyle name="SAPBEXexcCritical5 2" xfId="251" xr:uid="{00000000-0005-0000-0000-000099010000}"/>
    <cellStyle name="SAPBEXexcCritical5 2 2" xfId="462" xr:uid="{00000000-0005-0000-0000-00009A010000}"/>
    <cellStyle name="SAPBEXexcCritical5 2 2 2" xfId="752" xr:uid="{00000000-0005-0000-0000-00009B010000}"/>
    <cellStyle name="SAPBEXexcCritical5 2 3" xfId="607" xr:uid="{00000000-0005-0000-0000-00009C010000}"/>
    <cellStyle name="SAPBEXexcCritical5 3" xfId="337" xr:uid="{00000000-0005-0000-0000-00009D010000}"/>
    <cellStyle name="SAPBEXexcCritical5 3 2" xfId="686" xr:uid="{00000000-0005-0000-0000-00009E010000}"/>
    <cellStyle name="SAPBEXexcCritical5 4" xfId="316" xr:uid="{00000000-0005-0000-0000-00009F010000}"/>
    <cellStyle name="SAPBEXexcCritical5 4 2" xfId="667" xr:uid="{00000000-0005-0000-0000-0000A0010000}"/>
    <cellStyle name="SAPBEXexcCritical5 5" xfId="248" xr:uid="{00000000-0005-0000-0000-0000A1010000}"/>
    <cellStyle name="SAPBEXexcCritical5 5 2" xfId="604" xr:uid="{00000000-0005-0000-0000-0000A2010000}"/>
    <cellStyle name="SAPBEXexcCritical5 6" xfId="566" xr:uid="{00000000-0005-0000-0000-0000A3010000}"/>
    <cellStyle name="SAPBEXexcCritical6" xfId="202" xr:uid="{00000000-0005-0000-0000-0000A4010000}"/>
    <cellStyle name="SAPBEXexcCritical6 2" xfId="252" xr:uid="{00000000-0005-0000-0000-0000A5010000}"/>
    <cellStyle name="SAPBEXexcCritical6 2 2" xfId="463" xr:uid="{00000000-0005-0000-0000-0000A6010000}"/>
    <cellStyle name="SAPBEXexcCritical6 2 2 2" xfId="753" xr:uid="{00000000-0005-0000-0000-0000A7010000}"/>
    <cellStyle name="SAPBEXexcCritical6 2 3" xfId="608" xr:uid="{00000000-0005-0000-0000-0000A8010000}"/>
    <cellStyle name="SAPBEXexcCritical6 3" xfId="338" xr:uid="{00000000-0005-0000-0000-0000A9010000}"/>
    <cellStyle name="SAPBEXexcCritical6 3 2" xfId="687" xr:uid="{00000000-0005-0000-0000-0000AA010000}"/>
    <cellStyle name="SAPBEXexcCritical6 4" xfId="300" xr:uid="{00000000-0005-0000-0000-0000AB010000}"/>
    <cellStyle name="SAPBEXexcCritical6 4 2" xfId="651" xr:uid="{00000000-0005-0000-0000-0000AC010000}"/>
    <cellStyle name="SAPBEXexcCritical6 5" xfId="370" xr:uid="{00000000-0005-0000-0000-0000AD010000}"/>
    <cellStyle name="SAPBEXexcCritical6 5 2" xfId="719" xr:uid="{00000000-0005-0000-0000-0000AE010000}"/>
    <cellStyle name="SAPBEXexcCritical6 6" xfId="567" xr:uid="{00000000-0005-0000-0000-0000AF010000}"/>
    <cellStyle name="SAPBEXexcGood1" xfId="203" xr:uid="{00000000-0005-0000-0000-0000B0010000}"/>
    <cellStyle name="SAPBEXexcGood1 2" xfId="315" xr:uid="{00000000-0005-0000-0000-0000B1010000}"/>
    <cellStyle name="SAPBEXexcGood1 2 2" xfId="464" xr:uid="{00000000-0005-0000-0000-0000B2010000}"/>
    <cellStyle name="SAPBEXexcGood1 2 2 2" xfId="754" xr:uid="{00000000-0005-0000-0000-0000B3010000}"/>
    <cellStyle name="SAPBEXexcGood1 2 3" xfId="666" xr:uid="{00000000-0005-0000-0000-0000B4010000}"/>
    <cellStyle name="SAPBEXexcGood1 3" xfId="339" xr:uid="{00000000-0005-0000-0000-0000B5010000}"/>
    <cellStyle name="SAPBEXexcGood1 3 2" xfId="688" xr:uid="{00000000-0005-0000-0000-0000B6010000}"/>
    <cellStyle name="SAPBEXexcGood1 4" xfId="342" xr:uid="{00000000-0005-0000-0000-0000B7010000}"/>
    <cellStyle name="SAPBEXexcGood1 4 2" xfId="691" xr:uid="{00000000-0005-0000-0000-0000B8010000}"/>
    <cellStyle name="SAPBEXexcGood1 5" xfId="375" xr:uid="{00000000-0005-0000-0000-0000B9010000}"/>
    <cellStyle name="SAPBEXexcGood1 5 2" xfId="724" xr:uid="{00000000-0005-0000-0000-0000BA010000}"/>
    <cellStyle name="SAPBEXexcGood1 6" xfId="568" xr:uid="{00000000-0005-0000-0000-0000BB010000}"/>
    <cellStyle name="SAPBEXexcGood2" xfId="204" xr:uid="{00000000-0005-0000-0000-0000BC010000}"/>
    <cellStyle name="SAPBEXexcGood2 2" xfId="253" xr:uid="{00000000-0005-0000-0000-0000BD010000}"/>
    <cellStyle name="SAPBEXexcGood2 2 2" xfId="465" xr:uid="{00000000-0005-0000-0000-0000BE010000}"/>
    <cellStyle name="SAPBEXexcGood2 2 2 2" xfId="755" xr:uid="{00000000-0005-0000-0000-0000BF010000}"/>
    <cellStyle name="SAPBEXexcGood2 2 3" xfId="609" xr:uid="{00000000-0005-0000-0000-0000C0010000}"/>
    <cellStyle name="SAPBEXexcGood2 3" xfId="340" xr:uid="{00000000-0005-0000-0000-0000C1010000}"/>
    <cellStyle name="SAPBEXexcGood2 3 2" xfId="689" xr:uid="{00000000-0005-0000-0000-0000C2010000}"/>
    <cellStyle name="SAPBEXexcGood2 4" xfId="280" xr:uid="{00000000-0005-0000-0000-0000C3010000}"/>
    <cellStyle name="SAPBEXexcGood2 4 2" xfId="632" xr:uid="{00000000-0005-0000-0000-0000C4010000}"/>
    <cellStyle name="SAPBEXexcGood2 5" xfId="376" xr:uid="{00000000-0005-0000-0000-0000C5010000}"/>
    <cellStyle name="SAPBEXexcGood2 5 2" xfId="725" xr:uid="{00000000-0005-0000-0000-0000C6010000}"/>
    <cellStyle name="SAPBEXexcGood2 6" xfId="569" xr:uid="{00000000-0005-0000-0000-0000C7010000}"/>
    <cellStyle name="SAPBEXexcGood3" xfId="205" xr:uid="{00000000-0005-0000-0000-0000C8010000}"/>
    <cellStyle name="SAPBEXexcGood3 2" xfId="289" xr:uid="{00000000-0005-0000-0000-0000C9010000}"/>
    <cellStyle name="SAPBEXexcGood3 2 2" xfId="466" xr:uid="{00000000-0005-0000-0000-0000CA010000}"/>
    <cellStyle name="SAPBEXexcGood3 2 2 2" xfId="756" xr:uid="{00000000-0005-0000-0000-0000CB010000}"/>
    <cellStyle name="SAPBEXexcGood3 2 3" xfId="640" xr:uid="{00000000-0005-0000-0000-0000CC010000}"/>
    <cellStyle name="SAPBEXexcGood3 3" xfId="341" xr:uid="{00000000-0005-0000-0000-0000CD010000}"/>
    <cellStyle name="SAPBEXexcGood3 3 2" xfId="690" xr:uid="{00000000-0005-0000-0000-0000CE010000}"/>
    <cellStyle name="SAPBEXexcGood3 4" xfId="298" xr:uid="{00000000-0005-0000-0000-0000CF010000}"/>
    <cellStyle name="SAPBEXexcGood3 4 2" xfId="649" xr:uid="{00000000-0005-0000-0000-0000D0010000}"/>
    <cellStyle name="SAPBEXexcGood3 5" xfId="377" xr:uid="{00000000-0005-0000-0000-0000D1010000}"/>
    <cellStyle name="SAPBEXexcGood3 5 2" xfId="726" xr:uid="{00000000-0005-0000-0000-0000D2010000}"/>
    <cellStyle name="SAPBEXexcGood3 6" xfId="570" xr:uid="{00000000-0005-0000-0000-0000D3010000}"/>
    <cellStyle name="SAPBEXfilterDrill" xfId="206" xr:uid="{00000000-0005-0000-0000-0000D4010000}"/>
    <cellStyle name="SAPBEXfilterDrill 2" xfId="467" xr:uid="{00000000-0005-0000-0000-0000D5010000}"/>
    <cellStyle name="SAPBEXfilterDrill 2 2" xfId="757" xr:uid="{00000000-0005-0000-0000-0000D6010000}"/>
    <cellStyle name="SAPBEXfilterDrill 3" xfId="571" xr:uid="{00000000-0005-0000-0000-0000D7010000}"/>
    <cellStyle name="SAPBEXfilterItem" xfId="207" xr:uid="{00000000-0005-0000-0000-0000D8010000}"/>
    <cellStyle name="SAPBEXfilterItem 2" xfId="468" xr:uid="{00000000-0005-0000-0000-0000D9010000}"/>
    <cellStyle name="SAPBEXfilterItem 2 2" xfId="469" xr:uid="{00000000-0005-0000-0000-0000DA010000}"/>
    <cellStyle name="SAPBEXfilterItem 2 2 2" xfId="759" xr:uid="{00000000-0005-0000-0000-0000DB010000}"/>
    <cellStyle name="SAPBEXfilterItem 2 3" xfId="758" xr:uid="{00000000-0005-0000-0000-0000DC010000}"/>
    <cellStyle name="SAPBEXfilterText" xfId="208" xr:uid="{00000000-0005-0000-0000-0000DD010000}"/>
    <cellStyle name="SAPBEXfilterText 2" xfId="470" xr:uid="{00000000-0005-0000-0000-0000DE010000}"/>
    <cellStyle name="SAPBEXfilterText 2 2" xfId="760" xr:uid="{00000000-0005-0000-0000-0000DF010000}"/>
    <cellStyle name="SAPBEXformats" xfId="209" xr:uid="{00000000-0005-0000-0000-0000E0010000}"/>
    <cellStyle name="SAPBEXformats 2" xfId="317" xr:uid="{00000000-0005-0000-0000-0000E1010000}"/>
    <cellStyle name="SAPBEXformats 2 2" xfId="471" xr:uid="{00000000-0005-0000-0000-0000E2010000}"/>
    <cellStyle name="SAPBEXformats 2 2 2" xfId="761" xr:uid="{00000000-0005-0000-0000-0000E3010000}"/>
    <cellStyle name="SAPBEXformats 2 3" xfId="668" xr:uid="{00000000-0005-0000-0000-0000E4010000}"/>
    <cellStyle name="SAPBEXformats 3" xfId="344" xr:uid="{00000000-0005-0000-0000-0000E5010000}"/>
    <cellStyle name="SAPBEXformats 3 2" xfId="693" xr:uid="{00000000-0005-0000-0000-0000E6010000}"/>
    <cellStyle name="SAPBEXformats 4" xfId="343" xr:uid="{00000000-0005-0000-0000-0000E7010000}"/>
    <cellStyle name="SAPBEXformats 4 2" xfId="692" xr:uid="{00000000-0005-0000-0000-0000E8010000}"/>
    <cellStyle name="SAPBEXformats 5" xfId="378" xr:uid="{00000000-0005-0000-0000-0000E9010000}"/>
    <cellStyle name="SAPBEXformats 5 2" xfId="727" xr:uid="{00000000-0005-0000-0000-0000EA010000}"/>
    <cellStyle name="SAPBEXformats 6" xfId="572" xr:uid="{00000000-0005-0000-0000-0000EB010000}"/>
    <cellStyle name="SAPBEXheaderItem" xfId="210" xr:uid="{00000000-0005-0000-0000-0000EC010000}"/>
    <cellStyle name="SAPBEXheaderItem 10" xfId="472" xr:uid="{00000000-0005-0000-0000-0000ED010000}"/>
    <cellStyle name="SAPBEXheaderItem 11" xfId="473" xr:uid="{00000000-0005-0000-0000-0000EE010000}"/>
    <cellStyle name="SAPBEXheaderItem 12" xfId="474" xr:uid="{00000000-0005-0000-0000-0000EF010000}"/>
    <cellStyle name="SAPBEXheaderItem 2" xfId="475" xr:uid="{00000000-0005-0000-0000-0000F0010000}"/>
    <cellStyle name="SAPBEXheaderItem 3" xfId="476" xr:uid="{00000000-0005-0000-0000-0000F1010000}"/>
    <cellStyle name="SAPBEXheaderItem 3 2" xfId="477" xr:uid="{00000000-0005-0000-0000-0000F2010000}"/>
    <cellStyle name="SAPBEXheaderItem 4" xfId="478" xr:uid="{00000000-0005-0000-0000-0000F3010000}"/>
    <cellStyle name="SAPBEXheaderItem 4 2" xfId="479" xr:uid="{00000000-0005-0000-0000-0000F4010000}"/>
    <cellStyle name="SAPBEXheaderItem 5" xfId="480" xr:uid="{00000000-0005-0000-0000-0000F5010000}"/>
    <cellStyle name="SAPBEXheaderItem 6" xfId="481" xr:uid="{00000000-0005-0000-0000-0000F6010000}"/>
    <cellStyle name="SAPBEXheaderItem 7" xfId="482" xr:uid="{00000000-0005-0000-0000-0000F7010000}"/>
    <cellStyle name="SAPBEXheaderItem 8" xfId="483" xr:uid="{00000000-0005-0000-0000-0000F8010000}"/>
    <cellStyle name="SAPBEXheaderItem 9" xfId="484" xr:uid="{00000000-0005-0000-0000-0000F9010000}"/>
    <cellStyle name="SAPBEXheaderText" xfId="211" xr:uid="{00000000-0005-0000-0000-0000FA010000}"/>
    <cellStyle name="SAPBEXheaderText 10" xfId="485" xr:uid="{00000000-0005-0000-0000-0000FB010000}"/>
    <cellStyle name="SAPBEXheaderText 11" xfId="486" xr:uid="{00000000-0005-0000-0000-0000FC010000}"/>
    <cellStyle name="SAPBEXheaderText 12" xfId="487" xr:uid="{00000000-0005-0000-0000-0000FD010000}"/>
    <cellStyle name="SAPBEXheaderText 2" xfId="488" xr:uid="{00000000-0005-0000-0000-0000FE010000}"/>
    <cellStyle name="SAPBEXheaderText 3" xfId="489" xr:uid="{00000000-0005-0000-0000-0000FF010000}"/>
    <cellStyle name="SAPBEXheaderText 3 2" xfId="490" xr:uid="{00000000-0005-0000-0000-000000020000}"/>
    <cellStyle name="SAPBEXheaderText 4" xfId="491" xr:uid="{00000000-0005-0000-0000-000001020000}"/>
    <cellStyle name="SAPBEXheaderText 4 2" xfId="492" xr:uid="{00000000-0005-0000-0000-000002020000}"/>
    <cellStyle name="SAPBEXheaderText 5" xfId="493" xr:uid="{00000000-0005-0000-0000-000003020000}"/>
    <cellStyle name="SAPBEXheaderText 6" xfId="494" xr:uid="{00000000-0005-0000-0000-000004020000}"/>
    <cellStyle name="SAPBEXheaderText 7" xfId="495" xr:uid="{00000000-0005-0000-0000-000005020000}"/>
    <cellStyle name="SAPBEXheaderText 8" xfId="496" xr:uid="{00000000-0005-0000-0000-000006020000}"/>
    <cellStyle name="SAPBEXheaderText 9" xfId="497" xr:uid="{00000000-0005-0000-0000-000007020000}"/>
    <cellStyle name="SAPBEXHLevel0" xfId="212" xr:uid="{00000000-0005-0000-0000-000008020000}"/>
    <cellStyle name="SAPBEXHLevel0 2" xfId="318" xr:uid="{00000000-0005-0000-0000-000009020000}"/>
    <cellStyle name="SAPBEXHLevel0 2 2" xfId="669" xr:uid="{00000000-0005-0000-0000-00000A020000}"/>
    <cellStyle name="SAPBEXHLevel0 3" xfId="347" xr:uid="{00000000-0005-0000-0000-00000B020000}"/>
    <cellStyle name="SAPBEXHLevel0 3 2" xfId="498" xr:uid="{00000000-0005-0000-0000-00000C020000}"/>
    <cellStyle name="SAPBEXHLevel0 3 2 2" xfId="762" xr:uid="{00000000-0005-0000-0000-00000D020000}"/>
    <cellStyle name="SAPBEXHLevel0 3 3" xfId="696" xr:uid="{00000000-0005-0000-0000-00000E020000}"/>
    <cellStyle name="SAPBEXHLevel0 4" xfId="345" xr:uid="{00000000-0005-0000-0000-00000F020000}"/>
    <cellStyle name="SAPBEXHLevel0 4 2" xfId="694" xr:uid="{00000000-0005-0000-0000-000010020000}"/>
    <cellStyle name="SAPBEXHLevel0 5" xfId="379" xr:uid="{00000000-0005-0000-0000-000011020000}"/>
    <cellStyle name="SAPBEXHLevel0 5 2" xfId="728" xr:uid="{00000000-0005-0000-0000-000012020000}"/>
    <cellStyle name="SAPBEXHLevel0 6" xfId="573" xr:uid="{00000000-0005-0000-0000-000013020000}"/>
    <cellStyle name="SAPBEXHLevel0X" xfId="213" xr:uid="{00000000-0005-0000-0000-000014020000}"/>
    <cellStyle name="SAPBEXHLevel0X 2" xfId="114" xr:uid="{00000000-0005-0000-0000-000015020000}"/>
    <cellStyle name="SAPBEXHLevel0X 2 2" xfId="544" xr:uid="{00000000-0005-0000-0000-000016020000}"/>
    <cellStyle name="SAPBEXHLevel0X 3" xfId="348" xr:uid="{00000000-0005-0000-0000-000017020000}"/>
    <cellStyle name="SAPBEXHLevel0X 3 2" xfId="697" xr:uid="{00000000-0005-0000-0000-000018020000}"/>
    <cellStyle name="SAPBEXHLevel0X 4" xfId="308" xr:uid="{00000000-0005-0000-0000-000019020000}"/>
    <cellStyle name="SAPBEXHLevel0X 4 2" xfId="499" xr:uid="{00000000-0005-0000-0000-00001A020000}"/>
    <cellStyle name="SAPBEXHLevel0X 4 2 2" xfId="763" xr:uid="{00000000-0005-0000-0000-00001B020000}"/>
    <cellStyle name="SAPBEXHLevel0X 4 3" xfId="659" xr:uid="{00000000-0005-0000-0000-00001C020000}"/>
    <cellStyle name="SAPBEXHLevel0X 5" xfId="380" xr:uid="{00000000-0005-0000-0000-00001D020000}"/>
    <cellStyle name="SAPBEXHLevel0X 5 2" xfId="729" xr:uid="{00000000-0005-0000-0000-00001E020000}"/>
    <cellStyle name="SAPBEXHLevel0X 6" xfId="500" xr:uid="{00000000-0005-0000-0000-00001F020000}"/>
    <cellStyle name="SAPBEXHLevel0X 6 2" xfId="764" xr:uid="{00000000-0005-0000-0000-000020020000}"/>
    <cellStyle name="SAPBEXHLevel0X 7" xfId="574" xr:uid="{00000000-0005-0000-0000-000021020000}"/>
    <cellStyle name="SAPBEXHLevel1" xfId="214" xr:uid="{00000000-0005-0000-0000-000022020000}"/>
    <cellStyle name="SAPBEXHLevel1 2" xfId="112" xr:uid="{00000000-0005-0000-0000-000023020000}"/>
    <cellStyle name="SAPBEXHLevel1 2 2" xfId="543" xr:uid="{00000000-0005-0000-0000-000024020000}"/>
    <cellStyle name="SAPBEXHLevel1 3" xfId="349" xr:uid="{00000000-0005-0000-0000-000025020000}"/>
    <cellStyle name="SAPBEXHLevel1 3 2" xfId="501" xr:uid="{00000000-0005-0000-0000-000026020000}"/>
    <cellStyle name="SAPBEXHLevel1 3 2 2" xfId="765" xr:uid="{00000000-0005-0000-0000-000027020000}"/>
    <cellStyle name="SAPBEXHLevel1 3 3" xfId="698" xr:uid="{00000000-0005-0000-0000-000028020000}"/>
    <cellStyle name="SAPBEXHLevel1 4" xfId="297" xr:uid="{00000000-0005-0000-0000-000029020000}"/>
    <cellStyle name="SAPBEXHLevel1 4 2" xfId="648" xr:uid="{00000000-0005-0000-0000-00002A020000}"/>
    <cellStyle name="SAPBEXHLevel1 5" xfId="381" xr:uid="{00000000-0005-0000-0000-00002B020000}"/>
    <cellStyle name="SAPBEXHLevel1 5 2" xfId="730" xr:uid="{00000000-0005-0000-0000-00002C020000}"/>
    <cellStyle name="SAPBEXHLevel1 6" xfId="575" xr:uid="{00000000-0005-0000-0000-00002D020000}"/>
    <cellStyle name="SAPBEXHLevel1X" xfId="215" xr:uid="{00000000-0005-0000-0000-00002E020000}"/>
    <cellStyle name="SAPBEXHLevel1X 2" xfId="319" xr:uid="{00000000-0005-0000-0000-00002F020000}"/>
    <cellStyle name="SAPBEXHLevel1X 2 2" xfId="670" xr:uid="{00000000-0005-0000-0000-000030020000}"/>
    <cellStyle name="SAPBEXHLevel1X 3" xfId="350" xr:uid="{00000000-0005-0000-0000-000031020000}"/>
    <cellStyle name="SAPBEXHLevel1X 3 2" xfId="699" xr:uid="{00000000-0005-0000-0000-000032020000}"/>
    <cellStyle name="SAPBEXHLevel1X 4" xfId="346" xr:uid="{00000000-0005-0000-0000-000033020000}"/>
    <cellStyle name="SAPBEXHLevel1X 4 2" xfId="502" xr:uid="{00000000-0005-0000-0000-000034020000}"/>
    <cellStyle name="SAPBEXHLevel1X 4 2 2" xfId="766" xr:uid="{00000000-0005-0000-0000-000035020000}"/>
    <cellStyle name="SAPBEXHLevel1X 4 3" xfId="695" xr:uid="{00000000-0005-0000-0000-000036020000}"/>
    <cellStyle name="SAPBEXHLevel1X 5" xfId="382" xr:uid="{00000000-0005-0000-0000-000037020000}"/>
    <cellStyle name="SAPBEXHLevel1X 5 2" xfId="731" xr:uid="{00000000-0005-0000-0000-000038020000}"/>
    <cellStyle name="SAPBEXHLevel1X 6" xfId="503" xr:uid="{00000000-0005-0000-0000-000039020000}"/>
    <cellStyle name="SAPBEXHLevel1X 6 2" xfId="767" xr:uid="{00000000-0005-0000-0000-00003A020000}"/>
    <cellStyle name="SAPBEXHLevel1X 7" xfId="576" xr:uid="{00000000-0005-0000-0000-00003B020000}"/>
    <cellStyle name="SAPBEXHLevel2" xfId="216" xr:uid="{00000000-0005-0000-0000-00003C020000}"/>
    <cellStyle name="SAPBEXHLevel2 2" xfId="255" xr:uid="{00000000-0005-0000-0000-00003D020000}"/>
    <cellStyle name="SAPBEXHLevel2 2 2" xfId="611" xr:uid="{00000000-0005-0000-0000-00003E020000}"/>
    <cellStyle name="SAPBEXHLevel2 3" xfId="351" xr:uid="{00000000-0005-0000-0000-00003F020000}"/>
    <cellStyle name="SAPBEXHLevel2 3 2" xfId="504" xr:uid="{00000000-0005-0000-0000-000040020000}"/>
    <cellStyle name="SAPBEXHLevel2 3 2 2" xfId="768" xr:uid="{00000000-0005-0000-0000-000041020000}"/>
    <cellStyle name="SAPBEXHLevel2 3 3" xfId="700" xr:uid="{00000000-0005-0000-0000-000042020000}"/>
    <cellStyle name="SAPBEXHLevel2 4" xfId="307" xr:uid="{00000000-0005-0000-0000-000043020000}"/>
    <cellStyle name="SAPBEXHLevel2 4 2" xfId="658" xr:uid="{00000000-0005-0000-0000-000044020000}"/>
    <cellStyle name="SAPBEXHLevel2 5" xfId="383" xr:uid="{00000000-0005-0000-0000-000045020000}"/>
    <cellStyle name="SAPBEXHLevel2 5 2" xfId="732" xr:uid="{00000000-0005-0000-0000-000046020000}"/>
    <cellStyle name="SAPBEXHLevel2 6" xfId="577" xr:uid="{00000000-0005-0000-0000-000047020000}"/>
    <cellStyle name="SAPBEXHLevel2X" xfId="217" xr:uid="{00000000-0005-0000-0000-000048020000}"/>
    <cellStyle name="SAPBEXHLevel2X 2" xfId="256" xr:uid="{00000000-0005-0000-0000-000049020000}"/>
    <cellStyle name="SAPBEXHLevel2X 2 2" xfId="612" xr:uid="{00000000-0005-0000-0000-00004A020000}"/>
    <cellStyle name="SAPBEXHLevel2X 3" xfId="352" xr:uid="{00000000-0005-0000-0000-00004B020000}"/>
    <cellStyle name="SAPBEXHLevel2X 3 2" xfId="701" xr:uid="{00000000-0005-0000-0000-00004C020000}"/>
    <cellStyle name="SAPBEXHLevel2X 4" xfId="266" xr:uid="{00000000-0005-0000-0000-00004D020000}"/>
    <cellStyle name="SAPBEXHLevel2X 4 2" xfId="505" xr:uid="{00000000-0005-0000-0000-00004E020000}"/>
    <cellStyle name="SAPBEXHLevel2X 4 2 2" xfId="769" xr:uid="{00000000-0005-0000-0000-00004F020000}"/>
    <cellStyle name="SAPBEXHLevel2X 4 3" xfId="620" xr:uid="{00000000-0005-0000-0000-000050020000}"/>
    <cellStyle name="SAPBEXHLevel2X 5" xfId="384" xr:uid="{00000000-0005-0000-0000-000051020000}"/>
    <cellStyle name="SAPBEXHLevel2X 5 2" xfId="733" xr:uid="{00000000-0005-0000-0000-000052020000}"/>
    <cellStyle name="SAPBEXHLevel2X 6" xfId="506" xr:uid="{00000000-0005-0000-0000-000053020000}"/>
    <cellStyle name="SAPBEXHLevel2X 6 2" xfId="770" xr:uid="{00000000-0005-0000-0000-000054020000}"/>
    <cellStyle name="SAPBEXHLevel2X 7" xfId="578" xr:uid="{00000000-0005-0000-0000-000055020000}"/>
    <cellStyle name="SAPBEXHLevel3" xfId="218" xr:uid="{00000000-0005-0000-0000-000056020000}"/>
    <cellStyle name="SAPBEXHLevel3 2" xfId="320" xr:uid="{00000000-0005-0000-0000-000057020000}"/>
    <cellStyle name="SAPBEXHLevel3 2 2" xfId="671" xr:uid="{00000000-0005-0000-0000-000058020000}"/>
    <cellStyle name="SAPBEXHLevel3 3" xfId="353" xr:uid="{00000000-0005-0000-0000-000059020000}"/>
    <cellStyle name="SAPBEXHLevel3 3 2" xfId="507" xr:uid="{00000000-0005-0000-0000-00005A020000}"/>
    <cellStyle name="SAPBEXHLevel3 3 2 2" xfId="771" xr:uid="{00000000-0005-0000-0000-00005B020000}"/>
    <cellStyle name="SAPBEXHLevel3 3 3" xfId="702" xr:uid="{00000000-0005-0000-0000-00005C020000}"/>
    <cellStyle name="SAPBEXHLevel3 4" xfId="355" xr:uid="{00000000-0005-0000-0000-00005D020000}"/>
    <cellStyle name="SAPBEXHLevel3 4 2" xfId="704" xr:uid="{00000000-0005-0000-0000-00005E020000}"/>
    <cellStyle name="SAPBEXHLevel3 5" xfId="385" xr:uid="{00000000-0005-0000-0000-00005F020000}"/>
    <cellStyle name="SAPBEXHLevel3 5 2" xfId="734" xr:uid="{00000000-0005-0000-0000-000060020000}"/>
    <cellStyle name="SAPBEXHLevel3 6" xfId="579" xr:uid="{00000000-0005-0000-0000-000061020000}"/>
    <cellStyle name="SAPBEXHLevel3X" xfId="219" xr:uid="{00000000-0005-0000-0000-000062020000}"/>
    <cellStyle name="SAPBEXHLevel3X 2" xfId="257" xr:uid="{00000000-0005-0000-0000-000063020000}"/>
    <cellStyle name="SAPBEXHLevel3X 2 2" xfId="613" xr:uid="{00000000-0005-0000-0000-000064020000}"/>
    <cellStyle name="SAPBEXHLevel3X 3" xfId="354" xr:uid="{00000000-0005-0000-0000-000065020000}"/>
    <cellStyle name="SAPBEXHLevel3X 3 2" xfId="703" xr:uid="{00000000-0005-0000-0000-000066020000}"/>
    <cellStyle name="SAPBEXHLevel3X 4" xfId="265" xr:uid="{00000000-0005-0000-0000-000067020000}"/>
    <cellStyle name="SAPBEXHLevel3X 4 2" xfId="508" xr:uid="{00000000-0005-0000-0000-000068020000}"/>
    <cellStyle name="SAPBEXHLevel3X 4 2 2" xfId="772" xr:uid="{00000000-0005-0000-0000-000069020000}"/>
    <cellStyle name="SAPBEXHLevel3X 4 3" xfId="619" xr:uid="{00000000-0005-0000-0000-00006A020000}"/>
    <cellStyle name="SAPBEXHLevel3X 5" xfId="386" xr:uid="{00000000-0005-0000-0000-00006B020000}"/>
    <cellStyle name="SAPBEXHLevel3X 5 2" xfId="735" xr:uid="{00000000-0005-0000-0000-00006C020000}"/>
    <cellStyle name="SAPBEXHLevel3X 6" xfId="509" xr:uid="{00000000-0005-0000-0000-00006D020000}"/>
    <cellStyle name="SAPBEXHLevel3X 6 2" xfId="773" xr:uid="{00000000-0005-0000-0000-00006E020000}"/>
    <cellStyle name="SAPBEXHLevel3X 7" xfId="580" xr:uid="{00000000-0005-0000-0000-00006F020000}"/>
    <cellStyle name="SAPBEXchaText" xfId="220" xr:uid="{00000000-0005-0000-0000-000070020000}"/>
    <cellStyle name="SAPBEXchaText 2" xfId="510" xr:uid="{00000000-0005-0000-0000-000071020000}"/>
    <cellStyle name="SAPBEXchaText 2 2" xfId="511" xr:uid="{00000000-0005-0000-0000-000072020000}"/>
    <cellStyle name="SAPBEXchaText 2 2 2" xfId="775" xr:uid="{00000000-0005-0000-0000-000073020000}"/>
    <cellStyle name="SAPBEXchaText 2 3" xfId="774" xr:uid="{00000000-0005-0000-0000-000074020000}"/>
    <cellStyle name="SAPBEXinputData" xfId="512" xr:uid="{00000000-0005-0000-0000-000075020000}"/>
    <cellStyle name="SAPBEXinputData 2" xfId="513" xr:uid="{00000000-0005-0000-0000-000076020000}"/>
    <cellStyle name="SAPBEXinputData 2 2" xfId="514" xr:uid="{00000000-0005-0000-0000-000077020000}"/>
    <cellStyle name="SAPBEXinputData 2 2 2" xfId="778" xr:uid="{00000000-0005-0000-0000-000078020000}"/>
    <cellStyle name="SAPBEXinputData 2 3" xfId="777" xr:uid="{00000000-0005-0000-0000-000079020000}"/>
    <cellStyle name="SAPBEXinputData 3" xfId="515" xr:uid="{00000000-0005-0000-0000-00007A020000}"/>
    <cellStyle name="SAPBEXinputData 3 2" xfId="779" xr:uid="{00000000-0005-0000-0000-00007B020000}"/>
    <cellStyle name="SAPBEXinputData 4" xfId="516" xr:uid="{00000000-0005-0000-0000-00007C020000}"/>
    <cellStyle name="SAPBEXinputData 4 2" xfId="780" xr:uid="{00000000-0005-0000-0000-00007D020000}"/>
    <cellStyle name="SAPBEXinputData 5" xfId="776" xr:uid="{00000000-0005-0000-0000-00007E020000}"/>
    <cellStyle name="SAPBEXItemHeader" xfId="517" xr:uid="{00000000-0005-0000-0000-00007F020000}"/>
    <cellStyle name="SAPBEXItemHeader 2" xfId="781" xr:uid="{00000000-0005-0000-0000-000080020000}"/>
    <cellStyle name="SAPBEXresData" xfId="221" xr:uid="{00000000-0005-0000-0000-000081020000}"/>
    <cellStyle name="SAPBEXresData 2" xfId="272" xr:uid="{00000000-0005-0000-0000-000082020000}"/>
    <cellStyle name="SAPBEXresData 2 2" xfId="625" xr:uid="{00000000-0005-0000-0000-000083020000}"/>
    <cellStyle name="SAPBEXresData 3" xfId="356" xr:uid="{00000000-0005-0000-0000-000084020000}"/>
    <cellStyle name="SAPBEXresData 3 2" xfId="705" xr:uid="{00000000-0005-0000-0000-000085020000}"/>
    <cellStyle name="SAPBEXresData 4" xfId="364" xr:uid="{00000000-0005-0000-0000-000086020000}"/>
    <cellStyle name="SAPBEXresData 4 2" xfId="713" xr:uid="{00000000-0005-0000-0000-000087020000}"/>
    <cellStyle name="SAPBEXresData 5" xfId="387" xr:uid="{00000000-0005-0000-0000-000088020000}"/>
    <cellStyle name="SAPBEXresData 5 2" xfId="736" xr:uid="{00000000-0005-0000-0000-000089020000}"/>
    <cellStyle name="SAPBEXresData 6" xfId="581" xr:uid="{00000000-0005-0000-0000-00008A020000}"/>
    <cellStyle name="SAPBEXresDataEmph" xfId="222" xr:uid="{00000000-0005-0000-0000-00008B020000}"/>
    <cellStyle name="SAPBEXresDataEmph 2" xfId="292" xr:uid="{00000000-0005-0000-0000-00008C020000}"/>
    <cellStyle name="SAPBEXresDataEmph 2 2" xfId="643" xr:uid="{00000000-0005-0000-0000-00008D020000}"/>
    <cellStyle name="SAPBEXresDataEmph 3" xfId="357" xr:uid="{00000000-0005-0000-0000-00008E020000}"/>
    <cellStyle name="SAPBEXresDataEmph 3 2" xfId="706" xr:uid="{00000000-0005-0000-0000-00008F020000}"/>
    <cellStyle name="SAPBEXresDataEmph 4" xfId="306" xr:uid="{00000000-0005-0000-0000-000090020000}"/>
    <cellStyle name="SAPBEXresDataEmph 4 2" xfId="657" xr:uid="{00000000-0005-0000-0000-000091020000}"/>
    <cellStyle name="SAPBEXresDataEmph 5" xfId="388" xr:uid="{00000000-0005-0000-0000-000092020000}"/>
    <cellStyle name="SAPBEXresDataEmph 5 2" xfId="737" xr:uid="{00000000-0005-0000-0000-000093020000}"/>
    <cellStyle name="SAPBEXresDataEmph 6" xfId="582" xr:uid="{00000000-0005-0000-0000-000094020000}"/>
    <cellStyle name="SAPBEXresItem" xfId="223" xr:uid="{00000000-0005-0000-0000-000095020000}"/>
    <cellStyle name="SAPBEXresItem 2" xfId="290" xr:uid="{00000000-0005-0000-0000-000096020000}"/>
    <cellStyle name="SAPBEXresItem 2 2" xfId="641" xr:uid="{00000000-0005-0000-0000-000097020000}"/>
    <cellStyle name="SAPBEXresItem 3" xfId="358" xr:uid="{00000000-0005-0000-0000-000098020000}"/>
    <cellStyle name="SAPBEXresItem 3 2" xfId="707" xr:uid="{00000000-0005-0000-0000-000099020000}"/>
    <cellStyle name="SAPBEXresItem 4" xfId="305" xr:uid="{00000000-0005-0000-0000-00009A020000}"/>
    <cellStyle name="SAPBEXresItem 4 2" xfId="656" xr:uid="{00000000-0005-0000-0000-00009B020000}"/>
    <cellStyle name="SAPBEXresItem 5" xfId="389" xr:uid="{00000000-0005-0000-0000-00009C020000}"/>
    <cellStyle name="SAPBEXresItem 5 2" xfId="738" xr:uid="{00000000-0005-0000-0000-00009D020000}"/>
    <cellStyle name="SAPBEXresItem 6" xfId="583" xr:uid="{00000000-0005-0000-0000-00009E020000}"/>
    <cellStyle name="SAPBEXresItemX" xfId="224" xr:uid="{00000000-0005-0000-0000-00009F020000}"/>
    <cellStyle name="SAPBEXresItemX 2" xfId="273" xr:uid="{00000000-0005-0000-0000-0000A0020000}"/>
    <cellStyle name="SAPBEXresItemX 2 2" xfId="626" xr:uid="{00000000-0005-0000-0000-0000A1020000}"/>
    <cellStyle name="SAPBEXresItemX 3" xfId="359" xr:uid="{00000000-0005-0000-0000-0000A2020000}"/>
    <cellStyle name="SAPBEXresItemX 3 2" xfId="708" xr:uid="{00000000-0005-0000-0000-0000A3020000}"/>
    <cellStyle name="SAPBEXresItemX 4" xfId="366" xr:uid="{00000000-0005-0000-0000-0000A4020000}"/>
    <cellStyle name="SAPBEXresItemX 4 2" xfId="715" xr:uid="{00000000-0005-0000-0000-0000A5020000}"/>
    <cellStyle name="SAPBEXresItemX 5" xfId="390" xr:uid="{00000000-0005-0000-0000-0000A6020000}"/>
    <cellStyle name="SAPBEXresItemX 5 2" xfId="739" xr:uid="{00000000-0005-0000-0000-0000A7020000}"/>
    <cellStyle name="SAPBEXresItemX 6" xfId="584" xr:uid="{00000000-0005-0000-0000-0000A8020000}"/>
    <cellStyle name="SAPBEXstdData" xfId="225" xr:uid="{00000000-0005-0000-0000-0000A9020000}"/>
    <cellStyle name="SAPBEXstdData 2" xfId="258" xr:uid="{00000000-0005-0000-0000-0000AA020000}"/>
    <cellStyle name="SAPBEXstdData 2 2" xfId="518" xr:uid="{00000000-0005-0000-0000-0000AB020000}"/>
    <cellStyle name="SAPBEXstdData 2 2 2" xfId="782" xr:uid="{00000000-0005-0000-0000-0000AC020000}"/>
    <cellStyle name="SAPBEXstdData 2 3" xfId="614" xr:uid="{00000000-0005-0000-0000-0000AD020000}"/>
    <cellStyle name="SAPBEXstdData 3" xfId="360" xr:uid="{00000000-0005-0000-0000-0000AE020000}"/>
    <cellStyle name="SAPBEXstdData 3 2" xfId="709" xr:uid="{00000000-0005-0000-0000-0000AF020000}"/>
    <cellStyle name="SAPBEXstdData 4" xfId="243" xr:uid="{00000000-0005-0000-0000-0000B0020000}"/>
    <cellStyle name="SAPBEXstdData 4 2" xfId="600" xr:uid="{00000000-0005-0000-0000-0000B1020000}"/>
    <cellStyle name="SAPBEXstdData 5" xfId="391" xr:uid="{00000000-0005-0000-0000-0000B2020000}"/>
    <cellStyle name="SAPBEXstdData 5 2" xfId="740" xr:uid="{00000000-0005-0000-0000-0000B3020000}"/>
    <cellStyle name="SAPBEXstdData 6" xfId="585" xr:uid="{00000000-0005-0000-0000-0000B4020000}"/>
    <cellStyle name="SAPBEXstdDataEmph" xfId="226" xr:uid="{00000000-0005-0000-0000-0000B5020000}"/>
    <cellStyle name="SAPBEXstdDataEmph 2" xfId="293" xr:uid="{00000000-0005-0000-0000-0000B6020000}"/>
    <cellStyle name="SAPBEXstdDataEmph 2 2" xfId="519" xr:uid="{00000000-0005-0000-0000-0000B7020000}"/>
    <cellStyle name="SAPBEXstdDataEmph 2 2 2" xfId="783" xr:uid="{00000000-0005-0000-0000-0000B8020000}"/>
    <cellStyle name="SAPBEXstdDataEmph 2 3" xfId="644" xr:uid="{00000000-0005-0000-0000-0000B9020000}"/>
    <cellStyle name="SAPBEXstdDataEmph 3" xfId="361" xr:uid="{00000000-0005-0000-0000-0000BA020000}"/>
    <cellStyle name="SAPBEXstdDataEmph 3 2" xfId="710" xr:uid="{00000000-0005-0000-0000-0000BB020000}"/>
    <cellStyle name="SAPBEXstdDataEmph 4" xfId="262" xr:uid="{00000000-0005-0000-0000-0000BC020000}"/>
    <cellStyle name="SAPBEXstdDataEmph 4 2" xfId="617" xr:uid="{00000000-0005-0000-0000-0000BD020000}"/>
    <cellStyle name="SAPBEXstdDataEmph 5" xfId="392" xr:uid="{00000000-0005-0000-0000-0000BE020000}"/>
    <cellStyle name="SAPBEXstdDataEmph 5 2" xfId="741" xr:uid="{00000000-0005-0000-0000-0000BF020000}"/>
    <cellStyle name="SAPBEXstdDataEmph 6" xfId="586" xr:uid="{00000000-0005-0000-0000-0000C0020000}"/>
    <cellStyle name="SAPBEXstdItem" xfId="227" xr:uid="{00000000-0005-0000-0000-0000C1020000}"/>
    <cellStyle name="SAPBEXstdItem 2" xfId="323" xr:uid="{00000000-0005-0000-0000-0000C2020000}"/>
    <cellStyle name="SAPBEXstdItem 2 2" xfId="409" xr:uid="{00000000-0005-0000-0000-0000C3020000}"/>
    <cellStyle name="SAPBEXstdItem 2 2 2" xfId="745" xr:uid="{00000000-0005-0000-0000-0000C4020000}"/>
    <cellStyle name="SAPBEXstdItem 2 3" xfId="672" xr:uid="{00000000-0005-0000-0000-0000C5020000}"/>
    <cellStyle name="SAPBEXstdItem 3" xfId="362" xr:uid="{00000000-0005-0000-0000-0000C6020000}"/>
    <cellStyle name="SAPBEXstdItem 3 2" xfId="711" xr:uid="{00000000-0005-0000-0000-0000C7020000}"/>
    <cellStyle name="SAPBEXstdItem 4" xfId="367" xr:uid="{00000000-0005-0000-0000-0000C8020000}"/>
    <cellStyle name="SAPBEXstdItem 4 2" xfId="716" xr:uid="{00000000-0005-0000-0000-0000C9020000}"/>
    <cellStyle name="SAPBEXstdItem 5" xfId="393" xr:uid="{00000000-0005-0000-0000-0000CA020000}"/>
    <cellStyle name="SAPBEXstdItem 5 2" xfId="742" xr:uid="{00000000-0005-0000-0000-0000CB020000}"/>
    <cellStyle name="SAPBEXstdItem 6" xfId="587" xr:uid="{00000000-0005-0000-0000-0000CC020000}"/>
    <cellStyle name="SAPBEXstdItemX" xfId="228" xr:uid="{00000000-0005-0000-0000-0000CD020000}"/>
    <cellStyle name="SAPBEXstdItemX 2" xfId="259" xr:uid="{00000000-0005-0000-0000-0000CE020000}"/>
    <cellStyle name="SAPBEXstdItemX 2 2" xfId="615" xr:uid="{00000000-0005-0000-0000-0000CF020000}"/>
    <cellStyle name="SAPBEXstdItemX 3" xfId="363" xr:uid="{00000000-0005-0000-0000-0000D0020000}"/>
    <cellStyle name="SAPBEXstdItemX 3 2" xfId="712" xr:uid="{00000000-0005-0000-0000-0000D1020000}"/>
    <cellStyle name="SAPBEXstdItemX 4" xfId="278" xr:uid="{00000000-0005-0000-0000-0000D2020000}"/>
    <cellStyle name="SAPBEXstdItemX 4 2" xfId="630" xr:uid="{00000000-0005-0000-0000-0000D3020000}"/>
    <cellStyle name="SAPBEXstdItemX 5" xfId="394" xr:uid="{00000000-0005-0000-0000-0000D4020000}"/>
    <cellStyle name="SAPBEXstdItemX 5 2" xfId="743" xr:uid="{00000000-0005-0000-0000-0000D5020000}"/>
    <cellStyle name="SAPBEXstdItemX 6" xfId="588" xr:uid="{00000000-0005-0000-0000-0000D6020000}"/>
    <cellStyle name="SAPBEXtitle" xfId="229" xr:uid="{00000000-0005-0000-0000-0000D7020000}"/>
    <cellStyle name="SAPBEXtitle 10" xfId="520" xr:uid="{00000000-0005-0000-0000-0000D8020000}"/>
    <cellStyle name="SAPBEXtitle 11" xfId="521" xr:uid="{00000000-0005-0000-0000-0000D9020000}"/>
    <cellStyle name="SAPBEXtitle 12" xfId="522" xr:uid="{00000000-0005-0000-0000-0000DA020000}"/>
    <cellStyle name="SAPBEXtitle 2" xfId="523" xr:uid="{00000000-0005-0000-0000-0000DB020000}"/>
    <cellStyle name="SAPBEXtitle 3" xfId="524" xr:uid="{00000000-0005-0000-0000-0000DC020000}"/>
    <cellStyle name="SAPBEXtitle 3 2" xfId="525" xr:uid="{00000000-0005-0000-0000-0000DD020000}"/>
    <cellStyle name="SAPBEXtitle 4" xfId="526" xr:uid="{00000000-0005-0000-0000-0000DE020000}"/>
    <cellStyle name="SAPBEXtitle 4 2" xfId="527" xr:uid="{00000000-0005-0000-0000-0000DF020000}"/>
    <cellStyle name="SAPBEXtitle 5" xfId="528" xr:uid="{00000000-0005-0000-0000-0000E0020000}"/>
    <cellStyle name="SAPBEXtitle 6" xfId="529" xr:uid="{00000000-0005-0000-0000-0000E1020000}"/>
    <cellStyle name="SAPBEXtitle 7" xfId="530" xr:uid="{00000000-0005-0000-0000-0000E2020000}"/>
    <cellStyle name="SAPBEXtitle 8" xfId="531" xr:uid="{00000000-0005-0000-0000-0000E3020000}"/>
    <cellStyle name="SAPBEXtitle 9" xfId="532" xr:uid="{00000000-0005-0000-0000-0000E4020000}"/>
    <cellStyle name="SAPBEXunassignedItem" xfId="533" xr:uid="{00000000-0005-0000-0000-0000E5020000}"/>
    <cellStyle name="SAPBEXunassignedItem 2" xfId="784" xr:uid="{00000000-0005-0000-0000-0000E6020000}"/>
    <cellStyle name="SAPBEXundefined" xfId="230" xr:uid="{00000000-0005-0000-0000-0000E7020000}"/>
    <cellStyle name="SAPBEXundefined 2" xfId="324" xr:uid="{00000000-0005-0000-0000-0000E8020000}"/>
    <cellStyle name="SAPBEXundefined 2 2" xfId="673" xr:uid="{00000000-0005-0000-0000-0000E9020000}"/>
    <cellStyle name="SAPBEXundefined 3" xfId="365" xr:uid="{00000000-0005-0000-0000-0000EA020000}"/>
    <cellStyle name="SAPBEXundefined 3 2" xfId="714" xr:uid="{00000000-0005-0000-0000-0000EB020000}"/>
    <cellStyle name="SAPBEXundefined 4" xfId="282" xr:uid="{00000000-0005-0000-0000-0000EC020000}"/>
    <cellStyle name="SAPBEXundefined 4 2" xfId="634" xr:uid="{00000000-0005-0000-0000-0000ED020000}"/>
    <cellStyle name="SAPBEXundefined 5" xfId="395" xr:uid="{00000000-0005-0000-0000-0000EE020000}"/>
    <cellStyle name="SAPBEXundefined 5 2" xfId="744" xr:uid="{00000000-0005-0000-0000-0000EF020000}"/>
    <cellStyle name="SAPBEXundefined 6" xfId="589" xr:uid="{00000000-0005-0000-0000-0000F0020000}"/>
    <cellStyle name="Sheet Title" xfId="534" xr:uid="{00000000-0005-0000-0000-0000F1020000}"/>
    <cellStyle name="Štýl 1" xfId="231" xr:uid="{00000000-0005-0000-0000-0000F2020000}"/>
    <cellStyle name="Štýl 1 2" xfId="321" xr:uid="{00000000-0005-0000-0000-0000F3020000}"/>
    <cellStyle name="Štýl 2" xfId="232" xr:uid="{00000000-0005-0000-0000-0000F4020000}"/>
    <cellStyle name="Štýl 2 2" xfId="322" xr:uid="{00000000-0005-0000-0000-0000F5020000}"/>
    <cellStyle name="Title" xfId="28" xr:uid="{00000000-0005-0000-0000-0000F6020000}"/>
    <cellStyle name="Total" xfId="84" xr:uid="{00000000-0005-0000-0000-0000F7020000}"/>
    <cellStyle name="Total 2" xfId="233" xr:uid="{00000000-0005-0000-0000-0000F8020000}"/>
    <cellStyle name="Total 2 2" xfId="274" xr:uid="{00000000-0005-0000-0000-0000F9020000}"/>
    <cellStyle name="Total 2 2 2" xfId="627" xr:uid="{00000000-0005-0000-0000-0000FA020000}"/>
    <cellStyle name="Total 2 3" xfId="368" xr:uid="{00000000-0005-0000-0000-0000FB020000}"/>
    <cellStyle name="Total 2 3 2" xfId="717" xr:uid="{00000000-0005-0000-0000-0000FC020000}"/>
    <cellStyle name="Total 2 4" xfId="590" xr:uid="{00000000-0005-0000-0000-0000FD020000}"/>
    <cellStyle name="Total 3" xfId="234" xr:uid="{00000000-0005-0000-0000-0000FE020000}"/>
    <cellStyle name="Total 3 2" xfId="327" xr:uid="{00000000-0005-0000-0000-0000FF020000}"/>
    <cellStyle name="Total 3 2 2" xfId="676" xr:uid="{00000000-0005-0000-0000-000000030000}"/>
    <cellStyle name="Total 3 3" xfId="369" xr:uid="{00000000-0005-0000-0000-000001030000}"/>
    <cellStyle name="Total 3 3 2" xfId="718" xr:uid="{00000000-0005-0000-0000-000002030000}"/>
    <cellStyle name="Total 3 4" xfId="591" xr:uid="{00000000-0005-0000-0000-000003030000}"/>
    <cellStyle name="Total 4" xfId="137" xr:uid="{00000000-0005-0000-0000-000004030000}"/>
    <cellStyle name="Total 4 2" xfId="551" xr:uid="{00000000-0005-0000-0000-000005030000}"/>
    <cellStyle name="Total 5" xfId="244" xr:uid="{00000000-0005-0000-0000-000006030000}"/>
    <cellStyle name="Total 5 2" xfId="601" xr:uid="{00000000-0005-0000-0000-000007030000}"/>
    <cellStyle name="Total 6" xfId="236" xr:uid="{00000000-0005-0000-0000-000008030000}"/>
    <cellStyle name="Total 6 2" xfId="593" xr:uid="{00000000-0005-0000-0000-000009030000}"/>
    <cellStyle name="Total 7" xfId="541" xr:uid="{00000000-0005-0000-0000-00000A030000}"/>
    <cellStyle name="vstu_oby_cele" xfId="75" xr:uid="{00000000-0005-0000-0000-00000B030000}"/>
    <cellStyle name="VVŠ" xfId="73" xr:uid="{00000000-0005-0000-0000-00000C030000}"/>
    <cellStyle name="VVŠ Modre" xfId="92" xr:uid="{00000000-0005-0000-0000-00000D030000}"/>
    <cellStyle name="VýSLEDKY" xfId="29" xr:uid="{00000000-0005-0000-0000-00000E030000}"/>
    <cellStyle name="výstup koncový" xfId="76" xr:uid="{00000000-0005-0000-0000-00000F030000}"/>
    <cellStyle name="výstup koncový 2" xfId="138" xr:uid="{00000000-0005-0000-0000-000010030000}"/>
    <cellStyle name="výstup koncový 2 2" xfId="552" xr:uid="{00000000-0005-0000-0000-000011030000}"/>
    <cellStyle name="Vysvetľujúci text 2" xfId="2" xr:uid="{00000000-0005-0000-0000-000013030000}"/>
    <cellStyle name="Warning Text" xfId="85" xr:uid="{00000000-0005-0000-0000-000014030000}"/>
  </cellStyles>
  <dxfs count="33">
    <dxf>
      <fill>
        <patternFill patternType="solid">
          <fgColor rgb="FFDCE6F1"/>
          <bgColor rgb="FFDCE6F1"/>
        </patternFill>
      </fill>
    </dxf>
    <dxf>
      <fill>
        <patternFill patternType="solid">
          <fgColor rgb="FFDCE6F1"/>
          <bgColor rgb="FFDCE6F1"/>
        </patternFill>
      </fill>
    </dxf>
    <dxf>
      <font>
        <b/>
        <color rgb="FF000000"/>
      </font>
    </dxf>
    <dxf>
      <font>
        <b/>
        <color rgb="FF000000"/>
      </font>
    </dxf>
    <dxf>
      <font>
        <b/>
        <color rgb="FF000000"/>
      </font>
      <border>
        <top style="double">
          <color rgb="FF4F81BD"/>
        </top>
      </border>
    </dxf>
    <dxf>
      <font>
        <b/>
        <color rgb="FFFFFFFF"/>
      </font>
      <fill>
        <patternFill patternType="solid">
          <fgColor rgb="FF4F81BD"/>
          <bgColor rgb="FF4F81BD"/>
        </patternFill>
      </fill>
    </dxf>
    <dxf>
      <font>
        <color rgb="FF000000"/>
      </font>
      <border>
        <left style="thin">
          <color rgb="FF95B3D7"/>
        </left>
        <right style="thin">
          <color rgb="FF95B3D7"/>
        </right>
        <top style="thin">
          <color rgb="FF95B3D7"/>
        </top>
        <bottom style="thin">
          <color rgb="FF95B3D7"/>
        </bottom>
        <horizontal style="thin">
          <color rgb="FF95B3D7"/>
        </horizontal>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bgColor theme="4" tint="0.59996337778862885"/>
        </patternFill>
      </fill>
      <border>
        <left style="medium">
          <color auto="1"/>
        </left>
        <right style="medium">
          <color auto="1"/>
        </right>
        <top style="medium">
          <color auto="1"/>
        </top>
        <bottom style="medium">
          <color auto="1"/>
        </bottom>
        <vertical style="medium">
          <color auto="1"/>
        </vertical>
        <horizontal style="medium">
          <color auto="1"/>
        </horizontal>
      </border>
    </dxf>
    <dxf>
      <font>
        <b/>
        <i val="0"/>
      </font>
      <border>
        <bottom style="medium">
          <color auto="1"/>
        </bottom>
        <horizontal style="medium">
          <color auto="1"/>
        </horizontal>
      </border>
    </dxf>
    <dxf>
      <fill>
        <patternFill>
          <bgColor theme="5" tint="0.59996337778862885"/>
        </patternFill>
      </fill>
      <border>
        <left style="thick">
          <color auto="1"/>
        </left>
        <right style="thick">
          <color auto="1"/>
        </right>
        <top style="thick">
          <color auto="1"/>
        </top>
        <bottom style="thick">
          <color auto="1"/>
        </bottom>
      </border>
    </dxf>
    <dxf>
      <border>
        <left style="medium">
          <color auto="1"/>
        </left>
        <right style="medium">
          <color auto="1"/>
        </right>
        <top style="medium">
          <color auto="1"/>
        </top>
        <bottom style="medium">
          <color auto="1"/>
        </bottom>
        <vertical style="medium">
          <color auto="1"/>
        </vertical>
        <horizontal style="medium">
          <color auto="1"/>
        </horizontal>
      </border>
    </dxf>
  </dxfs>
  <tableStyles count="8" defaultTableStyle="TableStyleMedium2" defaultPivotStyle="PivotStyleLight16">
    <tableStyle name="Štýl kontingenčnej tabuľky 1" table="0" count="1" xr9:uid="{00000000-0011-0000-FFFF-FFFF00000000}">
      <tableStyleElement type="firstColumn" dxfId="32"/>
    </tableStyle>
    <tableStyle name="Štýl kontingenčnej tabuľky 2" table="0" count="1" xr9:uid="{00000000-0011-0000-FFFF-FFFF01000000}">
      <tableStyleElement type="totalRow" dxfId="31"/>
    </tableStyle>
    <tableStyle name="Štýl kontingenčnej tabuľky 3" table="0" count="0" xr9:uid="{00000000-0011-0000-FFFF-FFFF02000000}"/>
    <tableStyle name="Štýl kontingenčnej tabuľky 4" table="0" count="1" xr9:uid="{00000000-0011-0000-FFFF-FFFF03000000}">
      <tableStyleElement type="firstColumn" dxfId="30"/>
    </tableStyle>
    <tableStyle name="Štýl tabuľky 1" pivot="0" count="1" xr9:uid="{00000000-0011-0000-FFFF-FFFF04000000}">
      <tableStyleElement type="firstColumn" dxfId="29"/>
    </tableStyle>
    <tableStyle name="PivotStyleLight16 2" table="0" count="11" xr9:uid="{00000000-0011-0000-FFFF-FFFF05000000}">
      <tableStyleElement type="headerRow" dxfId="28"/>
      <tableStyleElement type="totalRow" dxfId="27"/>
      <tableStyleElement type="firstRowStripe" dxfId="26"/>
      <tableStyleElement type="firstColumnStripe" dxfId="25"/>
      <tableStyleElement type="firstSubtotalColumn" dxfId="24"/>
      <tableStyleElement type="firstSubtotalRow" dxfId="23"/>
      <tableStyleElement type="secondSubtotalRow" dxfId="22"/>
      <tableStyleElement type="firstRowSubheading" dxfId="21"/>
      <tableStyleElement type="secondRowSubheading" dxfId="20"/>
      <tableStyleElement type="pageFieldLabels" dxfId="19"/>
      <tableStyleElement type="pageFieldValues" dxfId="18"/>
    </tableStyle>
    <tableStyle name="PivotStyleLight16 3" table="0" count="11" xr9:uid="{00000000-0011-0000-FFFF-FFFF06000000}">
      <tableStyleElement type="headerRow" dxfId="17"/>
      <tableStyleElement type="totalRow" dxfId="16"/>
      <tableStyleElement type="firstRowStripe" dxfId="15"/>
      <tableStyleElement type="firstColumnStripe" dxfId="14"/>
      <tableStyleElement type="firstSubtotalColumn"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 name="TableStyleMedium2 2" pivot="0" count="7" xr9:uid="{00000000-0011-0000-FFFF-FFFF07000000}">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FF3300"/>
      <color rgb="FFFFCC00"/>
      <color rgb="FF99CCFF"/>
      <color rgb="FFFFCC99"/>
      <color rgb="FF996633"/>
      <color rgb="FFCC99FF"/>
      <color rgb="FFFFFF99"/>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902A8-CDEA-432D-B1CD-5253BC1B87B2}">
  <dimension ref="A1:AM106"/>
  <sheetViews>
    <sheetView tabSelected="1" topLeftCell="A55" zoomScale="80" zoomScaleNormal="80" workbookViewId="0">
      <selection activeCell="E64" sqref="E64:J65"/>
    </sheetView>
  </sheetViews>
  <sheetFormatPr defaultRowHeight="15"/>
  <cols>
    <col min="1" max="1" width="8.42578125" style="3" customWidth="1"/>
    <col min="2" max="2" width="15.42578125" style="3" customWidth="1"/>
    <col min="3" max="3" width="43.5703125" style="4" customWidth="1"/>
    <col min="4" max="4" width="17.28515625" style="4" customWidth="1"/>
    <col min="5" max="5" width="15.85546875" style="4" customWidth="1"/>
    <col min="6" max="6" width="16.28515625" style="4" bestFit="1" customWidth="1"/>
    <col min="7" max="9" width="15.28515625" style="4" bestFit="1" customWidth="1"/>
    <col min="10" max="10" width="16.28515625" style="4" bestFit="1" customWidth="1"/>
    <col min="11" max="11" width="19.85546875" style="5" customWidth="1"/>
    <col min="12" max="12" width="14.7109375" style="4" bestFit="1" customWidth="1"/>
    <col min="13" max="13" width="14.5703125" style="4" customWidth="1"/>
    <col min="14" max="14" width="19.42578125" style="6" customWidth="1"/>
    <col min="15" max="15" width="25.42578125" customWidth="1"/>
    <col min="16" max="16" width="12.85546875" customWidth="1"/>
    <col min="17" max="17" width="12.42578125" customWidth="1"/>
    <col min="18" max="18" width="13.85546875" customWidth="1"/>
    <col min="19" max="21" width="12.85546875" bestFit="1" customWidth="1"/>
    <col min="22" max="22" width="11.140625" bestFit="1" customWidth="1"/>
  </cols>
  <sheetData>
    <row r="1" spans="1:16" ht="18.75" customHeight="1"/>
    <row r="2" spans="1:16" ht="19.5" thickBot="1">
      <c r="C2" s="7" t="s">
        <v>31</v>
      </c>
    </row>
    <row r="3" spans="1:16" ht="36" customHeight="1" thickBot="1">
      <c r="A3" s="153" t="s">
        <v>0</v>
      </c>
      <c r="B3" s="154"/>
      <c r="C3" s="154"/>
      <c r="D3" s="8" t="s">
        <v>1</v>
      </c>
      <c r="E3" s="8" t="s">
        <v>2</v>
      </c>
      <c r="F3" s="8" t="s">
        <v>3</v>
      </c>
      <c r="G3" s="8" t="s">
        <v>4</v>
      </c>
      <c r="H3" s="8" t="s">
        <v>5</v>
      </c>
      <c r="I3" s="8" t="s">
        <v>6</v>
      </c>
      <c r="J3" s="9" t="s">
        <v>7</v>
      </c>
      <c r="K3" s="10" t="s">
        <v>8</v>
      </c>
      <c r="L3" s="9" t="s">
        <v>9</v>
      </c>
      <c r="M3" s="9" t="s">
        <v>10</v>
      </c>
      <c r="N3" s="11" t="s">
        <v>11</v>
      </c>
    </row>
    <row r="4" spans="1:16" ht="27" customHeight="1" thickBot="1">
      <c r="A4" s="155" t="s">
        <v>12</v>
      </c>
      <c r="B4" s="156"/>
      <c r="C4" s="157"/>
      <c r="D4" s="12"/>
      <c r="E4" s="12"/>
      <c r="F4" s="12"/>
      <c r="G4" s="13">
        <v>274096</v>
      </c>
      <c r="H4" s="12"/>
      <c r="I4" s="12"/>
      <c r="J4" s="12"/>
      <c r="K4" s="14">
        <f>SUM(D4:J4)</f>
        <v>274096</v>
      </c>
      <c r="L4" s="15"/>
      <c r="M4" s="15"/>
      <c r="N4" s="16">
        <f>SUM(K4:M4)</f>
        <v>274096</v>
      </c>
    </row>
    <row r="5" spans="1:16" ht="18.75">
      <c r="C5" s="7"/>
    </row>
    <row r="6" spans="1:16" ht="19.5" thickBot="1">
      <c r="C6" s="7"/>
    </row>
    <row r="7" spans="1:16" ht="38.25" customHeight="1" thickBot="1">
      <c r="A7" s="153" t="s">
        <v>0</v>
      </c>
      <c r="B7" s="154"/>
      <c r="C7" s="154"/>
      <c r="D7" s="8" t="s">
        <v>1</v>
      </c>
      <c r="E7" s="8" t="s">
        <v>2</v>
      </c>
      <c r="F7" s="8" t="s">
        <v>3</v>
      </c>
      <c r="G7" s="8" t="s">
        <v>4</v>
      </c>
      <c r="H7" s="8" t="s">
        <v>5</v>
      </c>
      <c r="I7" s="8" t="s">
        <v>6</v>
      </c>
      <c r="J7" s="9" t="s">
        <v>7</v>
      </c>
      <c r="K7" s="10" t="s">
        <v>8</v>
      </c>
      <c r="L7" s="9" t="s">
        <v>9</v>
      </c>
      <c r="M7" s="9" t="s">
        <v>10</v>
      </c>
      <c r="N7" s="11" t="s">
        <v>11</v>
      </c>
    </row>
    <row r="8" spans="1:16" ht="29.25" customHeight="1">
      <c r="A8" s="158" t="s">
        <v>13</v>
      </c>
      <c r="B8" s="159"/>
      <c r="C8" s="17" t="s">
        <v>14</v>
      </c>
      <c r="D8" s="18"/>
      <c r="E8" s="18"/>
      <c r="F8" s="123"/>
      <c r="G8" s="18">
        <v>4132</v>
      </c>
      <c r="H8" s="18">
        <v>2603</v>
      </c>
      <c r="I8" s="18"/>
      <c r="J8" s="18"/>
      <c r="K8" s="19">
        <f>SUM(D8:J8)</f>
        <v>6735</v>
      </c>
      <c r="L8" s="20"/>
      <c r="M8" s="20"/>
      <c r="N8" s="21">
        <f>SUM(K8:M8)</f>
        <v>6735</v>
      </c>
      <c r="O8" s="22"/>
    </row>
    <row r="9" spans="1:16" ht="26.25" customHeight="1">
      <c r="A9" s="160"/>
      <c r="B9" s="161"/>
      <c r="C9" s="23" t="s">
        <v>15</v>
      </c>
      <c r="D9" s="24"/>
      <c r="E9" s="24"/>
      <c r="F9" s="24">
        <v>85500</v>
      </c>
      <c r="G9" s="24"/>
      <c r="H9" s="25"/>
      <c r="I9" s="24"/>
      <c r="J9" s="24"/>
      <c r="K9" s="26">
        <f>SUM(D9:J9)</f>
        <v>85500</v>
      </c>
      <c r="L9" s="27"/>
      <c r="M9" s="27"/>
      <c r="N9" s="28">
        <f>SUM(K9:M9)</f>
        <v>85500</v>
      </c>
    </row>
    <row r="10" spans="1:16" ht="27.75" customHeight="1">
      <c r="A10" s="160"/>
      <c r="B10" s="161"/>
      <c r="C10" s="23" t="s">
        <v>16</v>
      </c>
      <c r="D10" s="24">
        <v>42371</v>
      </c>
      <c r="E10" s="24"/>
      <c r="F10" s="24"/>
      <c r="G10" s="24"/>
      <c r="H10" s="25"/>
      <c r="I10" s="24"/>
      <c r="J10" s="24"/>
      <c r="K10" s="26">
        <f>SUM(D10:J10)</f>
        <v>42371</v>
      </c>
      <c r="L10" s="27"/>
      <c r="M10" s="27"/>
      <c r="N10" s="28">
        <f>SUM(K10:M10)</f>
        <v>42371</v>
      </c>
      <c r="O10" s="29"/>
    </row>
    <row r="11" spans="1:16" ht="23.25" customHeight="1">
      <c r="A11" s="162" t="s">
        <v>17</v>
      </c>
      <c r="B11" s="163"/>
      <c r="C11" s="163"/>
      <c r="D11" s="30">
        <f t="shared" ref="D11:N11" si="0">SUM(D8:D10)</f>
        <v>42371</v>
      </c>
      <c r="E11" s="30">
        <f t="shared" si="0"/>
        <v>0</v>
      </c>
      <c r="F11" s="30">
        <f t="shared" si="0"/>
        <v>85500</v>
      </c>
      <c r="G11" s="30">
        <f t="shared" si="0"/>
        <v>4132</v>
      </c>
      <c r="H11" s="30">
        <f t="shared" si="0"/>
        <v>2603</v>
      </c>
      <c r="I11" s="30">
        <f t="shared" si="0"/>
        <v>0</v>
      </c>
      <c r="J11" s="30">
        <f t="shared" si="0"/>
        <v>0</v>
      </c>
      <c r="K11" s="30">
        <f t="shared" si="0"/>
        <v>134606</v>
      </c>
      <c r="L11" s="30">
        <f t="shared" si="0"/>
        <v>0</v>
      </c>
      <c r="M11" s="30">
        <f t="shared" si="0"/>
        <v>0</v>
      </c>
      <c r="N11" s="31">
        <f t="shared" si="0"/>
        <v>134606</v>
      </c>
      <c r="O11" s="2"/>
      <c r="P11" s="32"/>
    </row>
    <row r="12" spans="1:16" ht="20.100000000000001" customHeight="1">
      <c r="A12" s="164" t="s">
        <v>38</v>
      </c>
      <c r="B12" s="165"/>
      <c r="C12" s="33" t="s">
        <v>18</v>
      </c>
      <c r="D12" s="27">
        <v>114858</v>
      </c>
      <c r="E12" s="34"/>
      <c r="F12" s="34"/>
      <c r="G12" s="34"/>
      <c r="H12" s="34"/>
      <c r="I12" s="34"/>
      <c r="J12" s="34"/>
      <c r="K12" s="26">
        <f>SUM(D12:J12)</f>
        <v>114858</v>
      </c>
      <c r="L12" s="27"/>
      <c r="M12" s="27"/>
      <c r="N12" s="28">
        <f t="shared" ref="N12:N20" si="1">SUM(K12:M12)</f>
        <v>114858</v>
      </c>
      <c r="O12" s="2"/>
      <c r="P12" s="32"/>
    </row>
    <row r="13" spans="1:16" ht="20.100000000000001" customHeight="1">
      <c r="A13" s="166"/>
      <c r="B13" s="167"/>
      <c r="C13" s="33" t="s">
        <v>19</v>
      </c>
      <c r="D13" s="27">
        <v>82582</v>
      </c>
      <c r="E13" s="34"/>
      <c r="F13" s="34"/>
      <c r="G13" s="34"/>
      <c r="H13" s="34"/>
      <c r="I13" s="34"/>
      <c r="J13" s="34"/>
      <c r="K13" s="26">
        <f>SUM(D13:J13)</f>
        <v>82582</v>
      </c>
      <c r="L13" s="27"/>
      <c r="M13" s="27"/>
      <c r="N13" s="28">
        <f t="shared" si="1"/>
        <v>82582</v>
      </c>
      <c r="O13" s="145"/>
      <c r="P13" s="32"/>
    </row>
    <row r="14" spans="1:16" ht="20.100000000000001" customHeight="1">
      <c r="A14" s="166"/>
      <c r="B14" s="167"/>
      <c r="C14" s="33" t="s">
        <v>20</v>
      </c>
      <c r="D14" s="27">
        <v>23000</v>
      </c>
      <c r="E14" s="34"/>
      <c r="F14" s="34"/>
      <c r="G14" s="34"/>
      <c r="H14" s="34"/>
      <c r="I14" s="34"/>
      <c r="J14" s="34"/>
      <c r="K14" s="26">
        <f>SUM(D14:J14)</f>
        <v>23000</v>
      </c>
      <c r="L14" s="27"/>
      <c r="M14" s="27"/>
      <c r="N14" s="28">
        <f t="shared" si="1"/>
        <v>23000</v>
      </c>
      <c r="O14" s="2"/>
      <c r="P14" s="32"/>
    </row>
    <row r="15" spans="1:16" ht="20.100000000000001" customHeight="1">
      <c r="A15" s="166"/>
      <c r="B15" s="167"/>
      <c r="C15" s="23" t="s">
        <v>21</v>
      </c>
      <c r="D15" s="27">
        <v>41376</v>
      </c>
      <c r="E15" s="34"/>
      <c r="F15" s="34"/>
      <c r="G15" s="34"/>
      <c r="H15" s="34"/>
      <c r="I15" s="34"/>
      <c r="J15" s="34"/>
      <c r="K15" s="26">
        <f>SUM(D15:J15)</f>
        <v>41376</v>
      </c>
      <c r="L15" s="27"/>
      <c r="M15" s="27"/>
      <c r="N15" s="28">
        <f t="shared" si="1"/>
        <v>41376</v>
      </c>
      <c r="O15" s="2"/>
      <c r="P15" s="32"/>
    </row>
    <row r="16" spans="1:16" ht="20.100000000000001" customHeight="1">
      <c r="A16" s="166"/>
      <c r="B16" s="167"/>
      <c r="C16" s="23" t="s">
        <v>22</v>
      </c>
      <c r="D16" s="27">
        <v>48000</v>
      </c>
      <c r="E16" s="34"/>
      <c r="F16" s="34"/>
      <c r="G16" s="34"/>
      <c r="H16" s="34"/>
      <c r="I16" s="34"/>
      <c r="J16" s="34"/>
      <c r="K16" s="26">
        <f t="shared" ref="K16:K20" si="2">SUM(D16:J16)</f>
        <v>48000</v>
      </c>
      <c r="L16" s="27"/>
      <c r="M16" s="27"/>
      <c r="N16" s="28">
        <f t="shared" si="1"/>
        <v>48000</v>
      </c>
      <c r="O16" s="2"/>
      <c r="P16" s="32"/>
    </row>
    <row r="17" spans="1:39" ht="20.100000000000001" customHeight="1">
      <c r="A17" s="166"/>
      <c r="B17" s="167"/>
      <c r="C17" s="23" t="s">
        <v>23</v>
      </c>
      <c r="D17" s="27">
        <v>19000</v>
      </c>
      <c r="E17" s="34"/>
      <c r="F17" s="34"/>
      <c r="G17" s="34"/>
      <c r="H17" s="34"/>
      <c r="I17" s="34"/>
      <c r="J17" s="34"/>
      <c r="K17" s="26">
        <f t="shared" si="2"/>
        <v>19000</v>
      </c>
      <c r="L17" s="27"/>
      <c r="M17" s="27"/>
      <c r="N17" s="28">
        <f t="shared" si="1"/>
        <v>19000</v>
      </c>
      <c r="O17" s="2"/>
      <c r="P17" s="32"/>
    </row>
    <row r="18" spans="1:39" ht="20.100000000000001" customHeight="1">
      <c r="A18" s="166"/>
      <c r="B18" s="167"/>
      <c r="C18" s="35" t="s">
        <v>24</v>
      </c>
      <c r="D18" s="36">
        <v>14000</v>
      </c>
      <c r="E18" s="37"/>
      <c r="F18" s="37"/>
      <c r="G18" s="37"/>
      <c r="H18" s="37"/>
      <c r="I18" s="37"/>
      <c r="J18" s="37"/>
      <c r="K18" s="26">
        <f t="shared" si="2"/>
        <v>14000</v>
      </c>
      <c r="L18" s="36"/>
      <c r="M18" s="36"/>
      <c r="N18" s="28">
        <f t="shared" si="1"/>
        <v>14000</v>
      </c>
      <c r="O18" s="2"/>
      <c r="P18" s="32"/>
    </row>
    <row r="19" spans="1:39" ht="20.100000000000001" customHeight="1">
      <c r="A19" s="166"/>
      <c r="B19" s="167"/>
      <c r="C19" s="35" t="s">
        <v>25</v>
      </c>
      <c r="D19" s="36">
        <v>46954</v>
      </c>
      <c r="E19" s="37"/>
      <c r="F19" s="37"/>
      <c r="G19" s="37"/>
      <c r="H19" s="37"/>
      <c r="I19" s="37"/>
      <c r="J19" s="37"/>
      <c r="K19" s="26">
        <f t="shared" si="2"/>
        <v>46954</v>
      </c>
      <c r="L19" s="36"/>
      <c r="M19" s="36"/>
      <c r="N19" s="28">
        <f t="shared" si="1"/>
        <v>46954</v>
      </c>
      <c r="O19" s="2"/>
      <c r="P19" s="32"/>
    </row>
    <row r="20" spans="1:39" ht="20.100000000000001" customHeight="1" thickBot="1">
      <c r="A20" s="166"/>
      <c r="B20" s="167"/>
      <c r="C20" s="35" t="s">
        <v>26</v>
      </c>
      <c r="D20" s="36">
        <v>328339</v>
      </c>
      <c r="E20" s="37"/>
      <c r="F20" s="37"/>
      <c r="G20" s="37"/>
      <c r="H20" s="37"/>
      <c r="I20" s="37"/>
      <c r="J20" s="37"/>
      <c r="K20" s="38">
        <f t="shared" si="2"/>
        <v>328339</v>
      </c>
      <c r="L20" s="36"/>
      <c r="M20" s="36"/>
      <c r="N20" s="39">
        <f t="shared" si="1"/>
        <v>328339</v>
      </c>
    </row>
    <row r="21" spans="1:39" ht="26.25" customHeight="1" thickBot="1">
      <c r="A21" s="149" t="s">
        <v>27</v>
      </c>
      <c r="B21" s="150"/>
      <c r="C21" s="150"/>
      <c r="D21" s="128">
        <f>SUM(D12:D20)</f>
        <v>718109</v>
      </c>
      <c r="E21" s="128">
        <f t="shared" ref="E21:M21" si="3">SUM(E12:E20)</f>
        <v>0</v>
      </c>
      <c r="F21" s="128">
        <f t="shared" si="3"/>
        <v>0</v>
      </c>
      <c r="G21" s="128">
        <f t="shared" si="3"/>
        <v>0</v>
      </c>
      <c r="H21" s="128">
        <f t="shared" si="3"/>
        <v>0</v>
      </c>
      <c r="I21" s="128">
        <f t="shared" si="3"/>
        <v>0</v>
      </c>
      <c r="J21" s="128">
        <f t="shared" si="3"/>
        <v>0</v>
      </c>
      <c r="K21" s="128">
        <f t="shared" si="3"/>
        <v>718109</v>
      </c>
      <c r="L21" s="128">
        <f t="shared" si="3"/>
        <v>0</v>
      </c>
      <c r="M21" s="128">
        <f t="shared" si="3"/>
        <v>0</v>
      </c>
      <c r="N21" s="129">
        <f>SUM(N12:N20)</f>
        <v>718109</v>
      </c>
    </row>
    <row r="22" spans="1:39" ht="34.5" customHeight="1" thickBot="1">
      <c r="A22" s="142" t="s">
        <v>28</v>
      </c>
      <c r="B22" s="141" t="s">
        <v>29</v>
      </c>
      <c r="C22" s="137" t="s">
        <v>30</v>
      </c>
      <c r="D22" s="138" t="s">
        <v>1</v>
      </c>
      <c r="E22" s="138" t="s">
        <v>2</v>
      </c>
      <c r="F22" s="138" t="s">
        <v>3</v>
      </c>
      <c r="G22" s="138" t="s">
        <v>4</v>
      </c>
      <c r="H22" s="138" t="s">
        <v>5</v>
      </c>
      <c r="I22" s="138" t="s">
        <v>6</v>
      </c>
      <c r="J22" s="139" t="s">
        <v>7</v>
      </c>
      <c r="K22" s="10" t="s">
        <v>8</v>
      </c>
      <c r="L22" s="139" t="s">
        <v>9</v>
      </c>
      <c r="M22" s="139" t="s">
        <v>10</v>
      </c>
      <c r="N22" s="140" t="s">
        <v>11</v>
      </c>
    </row>
    <row r="23" spans="1:39" s="1" customFormat="1" ht="17.100000000000001" customHeight="1">
      <c r="A23" s="130" t="s">
        <v>76</v>
      </c>
      <c r="B23" s="124" t="s">
        <v>115</v>
      </c>
      <c r="C23" s="131" t="s">
        <v>65</v>
      </c>
      <c r="D23" s="132">
        <v>15995</v>
      </c>
      <c r="E23" s="133"/>
      <c r="F23" s="133"/>
      <c r="G23" s="133"/>
      <c r="H23" s="133"/>
      <c r="I23" s="133"/>
      <c r="J23" s="133"/>
      <c r="K23" s="134">
        <f>SUM(D23:J23)</f>
        <v>15995</v>
      </c>
      <c r="L23" s="135"/>
      <c r="M23" s="135"/>
      <c r="N23" s="136">
        <f t="shared" ref="N23:N62" si="4">SUM(K23:M23)</f>
        <v>15995</v>
      </c>
      <c r="O23" s="44"/>
      <c r="P23"/>
      <c r="Q23"/>
      <c r="R23"/>
      <c r="S23"/>
      <c r="T23"/>
      <c r="U23"/>
      <c r="V23"/>
      <c r="W23"/>
      <c r="X23"/>
      <c r="Y23"/>
      <c r="Z23"/>
      <c r="AA23"/>
      <c r="AB23"/>
      <c r="AC23"/>
      <c r="AD23"/>
      <c r="AE23"/>
      <c r="AF23"/>
      <c r="AG23"/>
      <c r="AH23"/>
      <c r="AI23"/>
      <c r="AJ23"/>
      <c r="AK23"/>
      <c r="AL23"/>
      <c r="AM23"/>
    </row>
    <row r="24" spans="1:39" s="1" customFormat="1" ht="17.100000000000001" customHeight="1">
      <c r="A24" s="55" t="s">
        <v>78</v>
      </c>
      <c r="B24" s="147" t="s">
        <v>116</v>
      </c>
      <c r="C24" s="40" t="s">
        <v>62</v>
      </c>
      <c r="D24" s="41"/>
      <c r="E24" s="42"/>
      <c r="F24" s="42"/>
      <c r="G24" s="42"/>
      <c r="H24" s="42"/>
      <c r="I24" s="42"/>
      <c r="J24" s="42">
        <v>1000</v>
      </c>
      <c r="K24" s="43">
        <f>SUM(D24:J24)</f>
        <v>1000</v>
      </c>
      <c r="L24" s="27"/>
      <c r="M24" s="27"/>
      <c r="N24" s="28">
        <f t="shared" si="4"/>
        <v>1000</v>
      </c>
      <c r="O24" s="44"/>
      <c r="P24"/>
      <c r="Q24"/>
      <c r="R24"/>
      <c r="S24"/>
      <c r="T24"/>
      <c r="U24"/>
      <c r="V24"/>
      <c r="W24"/>
      <c r="X24"/>
      <c r="Y24"/>
      <c r="Z24"/>
      <c r="AA24"/>
      <c r="AB24"/>
      <c r="AC24"/>
      <c r="AD24"/>
      <c r="AE24"/>
      <c r="AF24"/>
      <c r="AG24"/>
      <c r="AH24"/>
      <c r="AI24"/>
      <c r="AJ24"/>
      <c r="AK24"/>
      <c r="AL24"/>
      <c r="AM24"/>
    </row>
    <row r="25" spans="1:39" s="1" customFormat="1" ht="30.75" customHeight="1">
      <c r="A25" s="55" t="s">
        <v>80</v>
      </c>
      <c r="B25" s="170"/>
      <c r="C25" s="50" t="s">
        <v>64</v>
      </c>
      <c r="D25" s="45">
        <v>135300</v>
      </c>
      <c r="E25" s="46"/>
      <c r="F25" s="46"/>
      <c r="G25" s="46"/>
      <c r="H25" s="46"/>
      <c r="I25" s="46"/>
      <c r="J25" s="46"/>
      <c r="K25" s="43">
        <f t="shared" ref="K25:K62" si="5">SUM(D25:J25)</f>
        <v>135300</v>
      </c>
      <c r="L25" s="25">
        <v>1810</v>
      </c>
      <c r="M25" s="25">
        <v>2400</v>
      </c>
      <c r="N25" s="28">
        <f t="shared" si="4"/>
        <v>139510</v>
      </c>
      <c r="O25"/>
      <c r="P25"/>
      <c r="Q25"/>
      <c r="R25"/>
      <c r="S25"/>
      <c r="T25"/>
      <c r="U25"/>
      <c r="V25"/>
      <c r="W25"/>
      <c r="X25"/>
      <c r="Y25"/>
      <c r="Z25"/>
      <c r="AA25"/>
      <c r="AB25"/>
      <c r="AC25"/>
      <c r="AD25"/>
      <c r="AE25"/>
      <c r="AF25"/>
      <c r="AG25"/>
      <c r="AH25"/>
      <c r="AI25"/>
      <c r="AJ25"/>
      <c r="AK25"/>
      <c r="AL25"/>
      <c r="AM25"/>
    </row>
    <row r="26" spans="1:39" s="1" customFormat="1" ht="17.100000000000001" customHeight="1">
      <c r="A26" s="55" t="s">
        <v>77</v>
      </c>
      <c r="B26" s="148"/>
      <c r="C26" s="47" t="s">
        <v>63</v>
      </c>
      <c r="D26" s="45"/>
      <c r="E26" s="45"/>
      <c r="F26" s="45"/>
      <c r="G26" s="45"/>
      <c r="H26" s="45"/>
      <c r="I26" s="45"/>
      <c r="J26" s="46">
        <v>450</v>
      </c>
      <c r="K26" s="43">
        <f t="shared" si="5"/>
        <v>450</v>
      </c>
      <c r="L26" s="25">
        <v>150</v>
      </c>
      <c r="M26" s="25">
        <v>200</v>
      </c>
      <c r="N26" s="28">
        <f t="shared" si="4"/>
        <v>800</v>
      </c>
      <c r="O26"/>
      <c r="P26"/>
      <c r="Q26"/>
      <c r="R26"/>
      <c r="S26"/>
      <c r="T26"/>
      <c r="U26"/>
      <c r="V26"/>
      <c r="W26"/>
      <c r="X26"/>
      <c r="Y26"/>
      <c r="Z26"/>
      <c r="AA26"/>
      <c r="AB26"/>
      <c r="AC26"/>
      <c r="AD26"/>
      <c r="AE26"/>
      <c r="AF26"/>
      <c r="AG26"/>
      <c r="AH26"/>
      <c r="AI26"/>
      <c r="AJ26"/>
      <c r="AK26"/>
      <c r="AL26"/>
      <c r="AM26"/>
    </row>
    <row r="27" spans="1:39" s="1" customFormat="1" ht="17.100000000000001" customHeight="1">
      <c r="A27" s="55" t="s">
        <v>79</v>
      </c>
      <c r="B27" s="147" t="s">
        <v>117</v>
      </c>
      <c r="C27" s="40" t="s">
        <v>42</v>
      </c>
      <c r="D27" s="45">
        <v>401700</v>
      </c>
      <c r="E27" s="45"/>
      <c r="F27" s="45"/>
      <c r="G27" s="45"/>
      <c r="H27" s="45"/>
      <c r="I27" s="45"/>
      <c r="J27" s="46"/>
      <c r="K27" s="43">
        <f t="shared" si="5"/>
        <v>401700</v>
      </c>
      <c r="L27" s="25"/>
      <c r="M27" s="25">
        <v>97500</v>
      </c>
      <c r="N27" s="28">
        <f t="shared" si="4"/>
        <v>499200</v>
      </c>
      <c r="O27"/>
      <c r="P27"/>
      <c r="Q27"/>
      <c r="R27"/>
      <c r="S27"/>
      <c r="T27"/>
      <c r="U27"/>
      <c r="V27"/>
      <c r="W27"/>
      <c r="X27"/>
      <c r="Y27"/>
      <c r="Z27"/>
      <c r="AA27"/>
      <c r="AB27"/>
      <c r="AC27"/>
      <c r="AD27"/>
      <c r="AE27"/>
      <c r="AF27"/>
      <c r="AG27"/>
      <c r="AH27"/>
      <c r="AI27"/>
      <c r="AJ27"/>
      <c r="AK27"/>
      <c r="AL27"/>
      <c r="AM27"/>
    </row>
    <row r="28" spans="1:39" s="1" customFormat="1" ht="17.100000000000001" customHeight="1">
      <c r="A28" s="55" t="s">
        <v>82</v>
      </c>
      <c r="B28" s="170"/>
      <c r="C28" s="40" t="s">
        <v>43</v>
      </c>
      <c r="D28" s="45">
        <v>108000</v>
      </c>
      <c r="E28" s="46"/>
      <c r="F28" s="46"/>
      <c r="G28" s="46"/>
      <c r="H28" s="46"/>
      <c r="I28" s="46"/>
      <c r="J28" s="46"/>
      <c r="K28" s="43">
        <f t="shared" si="5"/>
        <v>108000</v>
      </c>
      <c r="L28" s="27"/>
      <c r="M28" s="27">
        <v>40000</v>
      </c>
      <c r="N28" s="48">
        <f t="shared" si="4"/>
        <v>148000</v>
      </c>
      <c r="O28" s="49"/>
      <c r="P28"/>
      <c r="Q28"/>
      <c r="R28"/>
      <c r="S28"/>
      <c r="T28"/>
      <c r="U28"/>
      <c r="V28"/>
      <c r="W28"/>
      <c r="X28"/>
      <c r="Y28"/>
      <c r="Z28"/>
      <c r="AA28"/>
      <c r="AB28"/>
      <c r="AC28"/>
      <c r="AD28"/>
      <c r="AE28"/>
      <c r="AF28"/>
      <c r="AG28"/>
      <c r="AH28"/>
      <c r="AI28"/>
      <c r="AJ28"/>
      <c r="AK28"/>
      <c r="AL28"/>
      <c r="AM28"/>
    </row>
    <row r="29" spans="1:39" s="1" customFormat="1" ht="17.100000000000001" customHeight="1">
      <c r="A29" s="55" t="s">
        <v>83</v>
      </c>
      <c r="B29" s="170"/>
      <c r="C29" s="40" t="s">
        <v>44</v>
      </c>
      <c r="D29" s="45">
        <v>160680</v>
      </c>
      <c r="E29" s="46"/>
      <c r="F29" s="46"/>
      <c r="G29" s="46"/>
      <c r="H29" s="46"/>
      <c r="I29" s="46"/>
      <c r="J29" s="46"/>
      <c r="K29" s="43">
        <f t="shared" si="5"/>
        <v>160680</v>
      </c>
      <c r="L29" s="27"/>
      <c r="M29" s="27"/>
      <c r="N29" s="28">
        <f t="shared" si="4"/>
        <v>160680</v>
      </c>
      <c r="O29" s="49"/>
      <c r="P29"/>
      <c r="Q29"/>
      <c r="R29"/>
      <c r="S29"/>
      <c r="T29"/>
      <c r="U29"/>
      <c r="V29"/>
      <c r="W29"/>
      <c r="X29"/>
      <c r="Y29"/>
      <c r="Z29"/>
      <c r="AA29"/>
      <c r="AB29"/>
      <c r="AC29"/>
      <c r="AD29"/>
      <c r="AE29"/>
      <c r="AF29"/>
      <c r="AG29"/>
      <c r="AH29"/>
      <c r="AI29"/>
      <c r="AJ29"/>
      <c r="AK29"/>
      <c r="AL29"/>
      <c r="AM29"/>
    </row>
    <row r="30" spans="1:39" s="1" customFormat="1" ht="17.100000000000001" customHeight="1">
      <c r="A30" s="55" t="s">
        <v>81</v>
      </c>
      <c r="B30" s="170"/>
      <c r="C30" s="40" t="s">
        <v>45</v>
      </c>
      <c r="D30" s="45">
        <v>24300</v>
      </c>
      <c r="E30" s="46"/>
      <c r="F30" s="46"/>
      <c r="G30" s="46"/>
      <c r="H30" s="46"/>
      <c r="I30" s="46"/>
      <c r="J30" s="46"/>
      <c r="K30" s="43">
        <f t="shared" si="5"/>
        <v>24300</v>
      </c>
      <c r="L30" s="27"/>
      <c r="M30" s="27">
        <v>37000</v>
      </c>
      <c r="N30" s="28">
        <f t="shared" si="4"/>
        <v>61300</v>
      </c>
      <c r="O30" s="49"/>
      <c r="P30"/>
      <c r="Q30"/>
      <c r="R30"/>
      <c r="S30"/>
      <c r="T30"/>
      <c r="U30"/>
      <c r="V30"/>
      <c r="W30"/>
      <c r="X30"/>
      <c r="Y30"/>
      <c r="Z30"/>
      <c r="AA30"/>
      <c r="AB30"/>
      <c r="AC30"/>
      <c r="AD30"/>
      <c r="AE30"/>
      <c r="AF30"/>
      <c r="AG30"/>
      <c r="AH30"/>
      <c r="AI30"/>
      <c r="AJ30"/>
      <c r="AK30"/>
      <c r="AL30"/>
      <c r="AM30"/>
    </row>
    <row r="31" spans="1:39" s="1" customFormat="1" ht="30" customHeight="1">
      <c r="A31" s="55" t="s">
        <v>84</v>
      </c>
      <c r="B31" s="170"/>
      <c r="C31" s="50" t="s">
        <v>46</v>
      </c>
      <c r="D31" s="45">
        <v>11000</v>
      </c>
      <c r="E31" s="46"/>
      <c r="F31" s="46"/>
      <c r="G31" s="46"/>
      <c r="H31" s="46">
        <v>800</v>
      </c>
      <c r="I31" s="46"/>
      <c r="J31" s="46"/>
      <c r="K31" s="43">
        <f t="shared" si="5"/>
        <v>11800</v>
      </c>
      <c r="L31" s="27"/>
      <c r="M31" s="27"/>
      <c r="N31" s="28">
        <f t="shared" si="4"/>
        <v>11800</v>
      </c>
      <c r="O31" s="49"/>
      <c r="P31"/>
      <c r="Q31"/>
      <c r="R31"/>
      <c r="S31"/>
      <c r="T31"/>
      <c r="U31"/>
      <c r="V31"/>
      <c r="W31"/>
      <c r="X31"/>
      <c r="Y31"/>
      <c r="Z31"/>
      <c r="AA31"/>
      <c r="AB31"/>
      <c r="AC31"/>
      <c r="AD31"/>
      <c r="AE31"/>
      <c r="AF31"/>
      <c r="AG31"/>
      <c r="AH31"/>
      <c r="AI31"/>
      <c r="AJ31"/>
      <c r="AK31"/>
      <c r="AL31"/>
      <c r="AM31"/>
    </row>
    <row r="32" spans="1:39" s="1" customFormat="1" ht="16.5" customHeight="1">
      <c r="A32" s="55" t="s">
        <v>85</v>
      </c>
      <c r="B32" s="170"/>
      <c r="C32" s="50" t="s">
        <v>47</v>
      </c>
      <c r="D32" s="45">
        <v>10000</v>
      </c>
      <c r="E32" s="46"/>
      <c r="F32" s="46"/>
      <c r="G32" s="46"/>
      <c r="H32" s="46">
        <v>300</v>
      </c>
      <c r="I32" s="46"/>
      <c r="J32" s="46"/>
      <c r="K32" s="43">
        <f t="shared" si="5"/>
        <v>10300</v>
      </c>
      <c r="L32" s="27"/>
      <c r="M32" s="27"/>
      <c r="N32" s="28">
        <f t="shared" si="4"/>
        <v>10300</v>
      </c>
      <c r="O32" s="49"/>
      <c r="P32"/>
      <c r="Q32"/>
      <c r="R32"/>
      <c r="S32"/>
      <c r="T32"/>
      <c r="U32"/>
      <c r="V32"/>
      <c r="W32"/>
      <c r="X32"/>
      <c r="Y32"/>
      <c r="Z32"/>
      <c r="AA32"/>
      <c r="AB32"/>
      <c r="AC32"/>
      <c r="AD32"/>
      <c r="AE32"/>
      <c r="AF32"/>
      <c r="AG32"/>
      <c r="AH32"/>
      <c r="AI32"/>
      <c r="AJ32"/>
      <c r="AK32"/>
      <c r="AL32"/>
      <c r="AM32"/>
    </row>
    <row r="33" spans="1:39" s="1" customFormat="1" ht="17.100000000000001" customHeight="1">
      <c r="A33" s="55" t="s">
        <v>86</v>
      </c>
      <c r="B33" s="170"/>
      <c r="C33" s="40" t="s">
        <v>48</v>
      </c>
      <c r="D33" s="45">
        <v>4000</v>
      </c>
      <c r="E33" s="46"/>
      <c r="F33" s="46"/>
      <c r="G33" s="46"/>
      <c r="H33" s="46"/>
      <c r="I33" s="46"/>
      <c r="J33" s="46"/>
      <c r="K33" s="43">
        <f t="shared" si="5"/>
        <v>4000</v>
      </c>
      <c r="L33" s="27"/>
      <c r="M33" s="27"/>
      <c r="N33" s="28">
        <f t="shared" si="4"/>
        <v>4000</v>
      </c>
      <c r="O33" s="49"/>
      <c r="P33"/>
      <c r="Q33"/>
      <c r="R33"/>
      <c r="S33"/>
      <c r="T33"/>
      <c r="U33"/>
      <c r="V33"/>
      <c r="W33"/>
      <c r="X33"/>
      <c r="Y33"/>
      <c r="Z33"/>
      <c r="AA33"/>
      <c r="AB33"/>
      <c r="AC33"/>
      <c r="AD33"/>
      <c r="AE33"/>
      <c r="AF33"/>
      <c r="AG33"/>
      <c r="AH33"/>
      <c r="AI33"/>
      <c r="AJ33"/>
      <c r="AK33"/>
      <c r="AL33"/>
      <c r="AM33"/>
    </row>
    <row r="34" spans="1:39" s="1" customFormat="1" ht="17.100000000000001" customHeight="1">
      <c r="A34" s="55" t="s">
        <v>87</v>
      </c>
      <c r="B34" s="170"/>
      <c r="C34" s="40" t="s">
        <v>49</v>
      </c>
      <c r="D34" s="45">
        <v>6000</v>
      </c>
      <c r="E34" s="46"/>
      <c r="F34" s="46"/>
      <c r="G34" s="46"/>
      <c r="H34" s="46"/>
      <c r="I34" s="46"/>
      <c r="J34" s="46"/>
      <c r="K34" s="43">
        <f t="shared" si="5"/>
        <v>6000</v>
      </c>
      <c r="L34" s="27"/>
      <c r="M34" s="27"/>
      <c r="N34" s="28">
        <f t="shared" si="4"/>
        <v>6000</v>
      </c>
      <c r="O34"/>
      <c r="P34"/>
      <c r="Q34"/>
      <c r="R34"/>
      <c r="S34"/>
      <c r="T34"/>
      <c r="U34"/>
      <c r="V34"/>
      <c r="W34"/>
      <c r="X34"/>
      <c r="Y34"/>
      <c r="Z34"/>
      <c r="AA34"/>
      <c r="AB34"/>
      <c r="AC34"/>
      <c r="AD34"/>
      <c r="AE34"/>
      <c r="AF34"/>
      <c r="AG34"/>
      <c r="AH34"/>
      <c r="AI34"/>
      <c r="AJ34"/>
      <c r="AK34"/>
      <c r="AL34"/>
      <c r="AM34"/>
    </row>
    <row r="35" spans="1:39" s="1" customFormat="1" ht="30.6" customHeight="1">
      <c r="A35" s="55" t="s">
        <v>88</v>
      </c>
      <c r="B35" s="170"/>
      <c r="C35" s="50" t="s">
        <v>56</v>
      </c>
      <c r="D35" s="45">
        <v>32000</v>
      </c>
      <c r="E35" s="46"/>
      <c r="F35" s="46"/>
      <c r="G35" s="46"/>
      <c r="H35" s="46"/>
      <c r="I35" s="46"/>
      <c r="J35" s="46"/>
      <c r="K35" s="43">
        <f t="shared" si="5"/>
        <v>32000</v>
      </c>
      <c r="L35" s="27"/>
      <c r="M35" s="27"/>
      <c r="N35" s="28">
        <f t="shared" si="4"/>
        <v>32000</v>
      </c>
      <c r="O35"/>
      <c r="P35"/>
      <c r="Q35"/>
      <c r="R35"/>
      <c r="S35"/>
      <c r="T35"/>
      <c r="U35"/>
      <c r="V35"/>
      <c r="W35"/>
      <c r="X35"/>
      <c r="Y35"/>
      <c r="Z35"/>
      <c r="AA35"/>
      <c r="AB35"/>
      <c r="AC35"/>
      <c r="AD35"/>
      <c r="AE35"/>
      <c r="AF35"/>
      <c r="AG35"/>
      <c r="AH35"/>
      <c r="AI35"/>
      <c r="AJ35"/>
      <c r="AK35"/>
      <c r="AL35"/>
      <c r="AM35"/>
    </row>
    <row r="36" spans="1:39" s="1" customFormat="1" ht="17.100000000000001" customHeight="1">
      <c r="A36" s="55" t="s">
        <v>89</v>
      </c>
      <c r="B36" s="170"/>
      <c r="C36" s="50" t="s">
        <v>50</v>
      </c>
      <c r="D36" s="45">
        <v>14500</v>
      </c>
      <c r="E36" s="46"/>
      <c r="F36" s="46"/>
      <c r="G36" s="46"/>
      <c r="H36" s="46">
        <v>500</v>
      </c>
      <c r="I36" s="46"/>
      <c r="J36" s="46"/>
      <c r="K36" s="43">
        <f t="shared" si="5"/>
        <v>15000</v>
      </c>
      <c r="L36" s="27"/>
      <c r="M36" s="27"/>
      <c r="N36" s="28">
        <f t="shared" si="4"/>
        <v>15000</v>
      </c>
      <c r="O36"/>
      <c r="P36"/>
      <c r="Q36"/>
      <c r="R36"/>
      <c r="S36"/>
      <c r="T36"/>
      <c r="U36"/>
      <c r="V36"/>
      <c r="W36"/>
      <c r="X36"/>
      <c r="Y36"/>
      <c r="Z36"/>
      <c r="AA36"/>
      <c r="AB36"/>
      <c r="AC36"/>
      <c r="AD36"/>
      <c r="AE36"/>
      <c r="AF36"/>
      <c r="AG36"/>
      <c r="AH36"/>
      <c r="AI36"/>
      <c r="AJ36"/>
      <c r="AK36"/>
      <c r="AL36"/>
      <c r="AM36"/>
    </row>
    <row r="37" spans="1:39" s="1" customFormat="1" ht="17.100000000000001" customHeight="1">
      <c r="A37" s="55" t="s">
        <v>90</v>
      </c>
      <c r="B37" s="170"/>
      <c r="C37" s="40" t="s">
        <v>51</v>
      </c>
      <c r="D37" s="45">
        <v>1300</v>
      </c>
      <c r="E37" s="46"/>
      <c r="F37" s="46"/>
      <c r="G37" s="46"/>
      <c r="H37" s="46"/>
      <c r="I37" s="46"/>
      <c r="J37" s="46"/>
      <c r="K37" s="43">
        <f t="shared" si="5"/>
        <v>1300</v>
      </c>
      <c r="L37" s="27"/>
      <c r="M37" s="27"/>
      <c r="N37" s="28">
        <f t="shared" si="4"/>
        <v>1300</v>
      </c>
      <c r="O37"/>
      <c r="P37"/>
      <c r="Q37"/>
      <c r="R37"/>
      <c r="S37"/>
      <c r="T37"/>
      <c r="U37"/>
      <c r="V37"/>
      <c r="W37"/>
      <c r="X37"/>
      <c r="Y37"/>
      <c r="Z37"/>
      <c r="AA37"/>
      <c r="AB37"/>
      <c r="AC37"/>
      <c r="AD37"/>
      <c r="AE37"/>
      <c r="AF37"/>
      <c r="AG37"/>
      <c r="AH37"/>
      <c r="AI37"/>
      <c r="AJ37"/>
      <c r="AK37"/>
      <c r="AL37"/>
      <c r="AM37"/>
    </row>
    <row r="38" spans="1:39" s="1" customFormat="1" ht="17.100000000000001" customHeight="1">
      <c r="A38" s="55" t="s">
        <v>91</v>
      </c>
      <c r="B38" s="170"/>
      <c r="C38" s="40" t="s">
        <v>52</v>
      </c>
      <c r="D38" s="146">
        <v>2500</v>
      </c>
      <c r="E38" s="46"/>
      <c r="F38" s="46"/>
      <c r="G38" s="46"/>
      <c r="H38" s="46"/>
      <c r="I38" s="46"/>
      <c r="J38" s="46"/>
      <c r="K38" s="43">
        <f t="shared" si="5"/>
        <v>2500</v>
      </c>
      <c r="L38" s="27"/>
      <c r="M38" s="27"/>
      <c r="N38" s="28">
        <f t="shared" si="4"/>
        <v>2500</v>
      </c>
      <c r="O38"/>
      <c r="P38"/>
      <c r="Q38"/>
      <c r="R38"/>
      <c r="S38"/>
      <c r="T38"/>
      <c r="U38"/>
      <c r="V38"/>
      <c r="W38"/>
      <c r="X38"/>
      <c r="Y38"/>
      <c r="Z38"/>
      <c r="AA38"/>
      <c r="AB38"/>
      <c r="AC38"/>
      <c r="AD38"/>
      <c r="AE38"/>
      <c r="AF38"/>
      <c r="AG38"/>
      <c r="AH38"/>
      <c r="AI38"/>
      <c r="AJ38"/>
      <c r="AK38"/>
      <c r="AL38"/>
      <c r="AM38"/>
    </row>
    <row r="39" spans="1:39" s="1" customFormat="1" ht="30" customHeight="1">
      <c r="A39" s="55" t="s">
        <v>92</v>
      </c>
      <c r="B39" s="170"/>
      <c r="C39" s="50" t="s">
        <v>53</v>
      </c>
      <c r="D39" s="146">
        <v>16000</v>
      </c>
      <c r="E39" s="46"/>
      <c r="F39" s="46"/>
      <c r="G39" s="46"/>
      <c r="H39" s="46"/>
      <c r="I39" s="46"/>
      <c r="J39" s="46"/>
      <c r="K39" s="43">
        <f t="shared" si="5"/>
        <v>16000</v>
      </c>
      <c r="L39" s="27"/>
      <c r="M39" s="27"/>
      <c r="N39" s="28">
        <f t="shared" si="4"/>
        <v>16000</v>
      </c>
      <c r="O39"/>
      <c r="P39"/>
      <c r="Q39"/>
      <c r="R39"/>
      <c r="S39"/>
      <c r="T39"/>
      <c r="U39"/>
      <c r="V39"/>
      <c r="W39"/>
      <c r="X39"/>
      <c r="Y39"/>
      <c r="Z39"/>
      <c r="AA39"/>
      <c r="AB39"/>
      <c r="AC39"/>
      <c r="AD39"/>
      <c r="AE39"/>
      <c r="AF39"/>
      <c r="AG39"/>
      <c r="AH39"/>
      <c r="AI39"/>
      <c r="AJ39"/>
      <c r="AK39"/>
      <c r="AL39"/>
      <c r="AM39"/>
    </row>
    <row r="40" spans="1:39" s="1" customFormat="1" ht="30" customHeight="1">
      <c r="A40" s="55" t="s">
        <v>93</v>
      </c>
      <c r="B40" s="170"/>
      <c r="C40" s="50" t="s">
        <v>54</v>
      </c>
      <c r="D40" s="63">
        <v>16000</v>
      </c>
      <c r="E40" s="46"/>
      <c r="F40" s="46"/>
      <c r="G40" s="46"/>
      <c r="H40" s="46"/>
      <c r="I40" s="46"/>
      <c r="J40" s="46"/>
      <c r="K40" s="43">
        <f t="shared" si="5"/>
        <v>16000</v>
      </c>
      <c r="L40" s="27"/>
      <c r="M40" s="27"/>
      <c r="N40" s="28">
        <f t="shared" si="4"/>
        <v>16000</v>
      </c>
      <c r="O40" s="51"/>
      <c r="P40"/>
      <c r="Q40"/>
      <c r="R40"/>
      <c r="S40"/>
      <c r="T40"/>
      <c r="U40"/>
      <c r="V40"/>
      <c r="W40"/>
      <c r="X40"/>
      <c r="Y40"/>
      <c r="Z40"/>
      <c r="AA40"/>
      <c r="AB40"/>
      <c r="AC40"/>
      <c r="AD40"/>
      <c r="AE40"/>
      <c r="AF40"/>
      <c r="AG40"/>
      <c r="AH40"/>
      <c r="AI40"/>
      <c r="AJ40"/>
      <c r="AK40"/>
      <c r="AL40"/>
      <c r="AM40"/>
    </row>
    <row r="41" spans="1:39" s="1" customFormat="1" ht="32.450000000000003" customHeight="1">
      <c r="A41" s="55" t="s">
        <v>94</v>
      </c>
      <c r="B41" s="148"/>
      <c r="C41" s="50" t="s">
        <v>55</v>
      </c>
      <c r="D41" s="54"/>
      <c r="E41" s="53">
        <v>800</v>
      </c>
      <c r="F41" s="53">
        <v>4000</v>
      </c>
      <c r="G41" s="53">
        <v>3000</v>
      </c>
      <c r="H41" s="53">
        <v>300</v>
      </c>
      <c r="I41" s="53">
        <v>3000</v>
      </c>
      <c r="J41" s="53">
        <v>13000</v>
      </c>
      <c r="K41" s="43">
        <f t="shared" si="5"/>
        <v>24100</v>
      </c>
      <c r="L41" s="27">
        <v>600</v>
      </c>
      <c r="M41" s="27">
        <v>300</v>
      </c>
      <c r="N41" s="28">
        <f t="shared" si="4"/>
        <v>25000</v>
      </c>
      <c r="O41" s="52"/>
      <c r="P41"/>
      <c r="Q41"/>
      <c r="R41"/>
      <c r="S41"/>
      <c r="T41"/>
      <c r="U41"/>
      <c r="V41"/>
      <c r="W41"/>
      <c r="X41"/>
      <c r="Y41"/>
      <c r="Z41"/>
      <c r="AA41"/>
      <c r="AB41"/>
      <c r="AC41"/>
      <c r="AD41"/>
      <c r="AE41"/>
      <c r="AF41"/>
      <c r="AG41"/>
      <c r="AH41"/>
      <c r="AI41"/>
      <c r="AJ41"/>
      <c r="AK41"/>
      <c r="AL41"/>
      <c r="AM41"/>
    </row>
    <row r="42" spans="1:39" s="1" customFormat="1" ht="52.5" customHeight="1">
      <c r="A42" s="55" t="s">
        <v>95</v>
      </c>
      <c r="B42" s="121" t="s">
        <v>41</v>
      </c>
      <c r="C42" s="61" t="s">
        <v>39</v>
      </c>
      <c r="D42" s="63">
        <v>10000</v>
      </c>
      <c r="E42" s="46"/>
      <c r="F42" s="53"/>
      <c r="G42" s="54"/>
      <c r="H42" s="53"/>
      <c r="I42" s="46"/>
      <c r="J42" s="46"/>
      <c r="K42" s="43">
        <f t="shared" si="5"/>
        <v>10000</v>
      </c>
      <c r="L42" s="27"/>
      <c r="M42" s="27"/>
      <c r="N42" s="28">
        <f t="shared" si="4"/>
        <v>10000</v>
      </c>
      <c r="O42" s="119"/>
      <c r="P42"/>
      <c r="Q42"/>
      <c r="R42"/>
      <c r="S42"/>
      <c r="T42"/>
      <c r="U42"/>
      <c r="V42"/>
      <c r="W42"/>
      <c r="X42"/>
      <c r="Y42"/>
      <c r="Z42"/>
      <c r="AA42"/>
      <c r="AB42"/>
      <c r="AC42"/>
      <c r="AD42"/>
      <c r="AE42"/>
      <c r="AF42"/>
      <c r="AG42"/>
      <c r="AH42"/>
      <c r="AI42"/>
      <c r="AJ42"/>
      <c r="AK42"/>
      <c r="AL42"/>
      <c r="AM42"/>
    </row>
    <row r="43" spans="1:39" s="1" customFormat="1" ht="36" customHeight="1">
      <c r="A43" s="55" t="s">
        <v>96</v>
      </c>
      <c r="B43" s="120" t="s">
        <v>118</v>
      </c>
      <c r="C43" s="50" t="s">
        <v>132</v>
      </c>
      <c r="D43" s="125"/>
      <c r="E43" s="53">
        <v>800</v>
      </c>
      <c r="F43" s="53">
        <v>3000</v>
      </c>
      <c r="G43" s="53">
        <v>5300</v>
      </c>
      <c r="H43" s="53">
        <v>1000</v>
      </c>
      <c r="I43" s="53">
        <v>1800</v>
      </c>
      <c r="J43" s="53">
        <v>16500</v>
      </c>
      <c r="K43" s="43">
        <f t="shared" si="5"/>
        <v>28400</v>
      </c>
      <c r="L43" s="27"/>
      <c r="M43" s="27"/>
      <c r="N43" s="28">
        <f t="shared" si="4"/>
        <v>28400</v>
      </c>
      <c r="O43"/>
      <c r="P43"/>
      <c r="Q43"/>
      <c r="R43"/>
      <c r="S43"/>
      <c r="T43"/>
      <c r="U43"/>
      <c r="V43"/>
      <c r="W43"/>
      <c r="X43"/>
      <c r="Y43"/>
      <c r="Z43"/>
      <c r="AA43"/>
      <c r="AB43"/>
      <c r="AC43"/>
      <c r="AD43"/>
      <c r="AE43"/>
      <c r="AF43"/>
      <c r="AG43"/>
      <c r="AH43"/>
      <c r="AI43"/>
      <c r="AJ43"/>
      <c r="AK43"/>
      <c r="AL43"/>
      <c r="AM43"/>
    </row>
    <row r="44" spans="1:39" s="58" customFormat="1" ht="25.15" customHeight="1">
      <c r="A44" s="55" t="s">
        <v>97</v>
      </c>
      <c r="B44" s="122" t="s">
        <v>71</v>
      </c>
      <c r="C44" s="56" t="s">
        <v>135</v>
      </c>
      <c r="D44" s="53">
        <v>20000</v>
      </c>
      <c r="E44" s="53"/>
      <c r="F44" s="53"/>
      <c r="G44" s="53"/>
      <c r="H44" s="53"/>
      <c r="I44" s="53"/>
      <c r="J44" s="53"/>
      <c r="K44" s="43">
        <f t="shared" si="5"/>
        <v>20000</v>
      </c>
      <c r="L44" s="34"/>
      <c r="M44" s="34"/>
      <c r="N44" s="28">
        <f t="shared" si="4"/>
        <v>20000</v>
      </c>
      <c r="O44"/>
      <c r="P44"/>
      <c r="Q44"/>
      <c r="R44"/>
      <c r="S44"/>
      <c r="T44"/>
      <c r="U44"/>
      <c r="V44" s="57"/>
      <c r="W44" s="57"/>
      <c r="X44" s="57"/>
      <c r="Y44" s="57"/>
      <c r="Z44" s="57"/>
    </row>
    <row r="45" spans="1:39" s="1" customFormat="1" ht="28.15" customHeight="1">
      <c r="A45" s="55" t="s">
        <v>98</v>
      </c>
      <c r="B45" s="120" t="s">
        <v>118</v>
      </c>
      <c r="C45" s="59" t="s">
        <v>66</v>
      </c>
      <c r="D45" s="53"/>
      <c r="E45" s="53">
        <v>4600</v>
      </c>
      <c r="F45" s="53">
        <v>6500</v>
      </c>
      <c r="G45" s="53">
        <v>3100</v>
      </c>
      <c r="H45" s="53">
        <v>2000</v>
      </c>
      <c r="I45" s="53">
        <v>4900</v>
      </c>
      <c r="J45" s="53">
        <v>2100</v>
      </c>
      <c r="K45" s="43">
        <f t="shared" si="5"/>
        <v>23200</v>
      </c>
      <c r="L45" s="27"/>
      <c r="M45" s="27"/>
      <c r="N45" s="28">
        <f t="shared" si="4"/>
        <v>23200</v>
      </c>
      <c r="O45" s="60"/>
      <c r="P45" s="60"/>
      <c r="Q45" s="60"/>
      <c r="R45" s="60"/>
      <c r="S45" s="60"/>
      <c r="T45" s="60"/>
      <c r="U45" s="60"/>
      <c r="V45" s="60"/>
      <c r="W45" s="60"/>
      <c r="X45"/>
      <c r="Y45"/>
      <c r="Z45"/>
      <c r="AA45"/>
      <c r="AB45"/>
      <c r="AC45"/>
      <c r="AD45"/>
      <c r="AE45"/>
      <c r="AF45"/>
      <c r="AG45"/>
      <c r="AH45"/>
      <c r="AI45"/>
      <c r="AJ45"/>
      <c r="AK45"/>
      <c r="AL45"/>
      <c r="AM45"/>
    </row>
    <row r="46" spans="1:39" s="1" customFormat="1" ht="43.15" customHeight="1">
      <c r="A46" s="55" t="s">
        <v>99</v>
      </c>
      <c r="B46" s="147" t="s">
        <v>119</v>
      </c>
      <c r="C46" s="59" t="s">
        <v>120</v>
      </c>
      <c r="D46" s="46"/>
      <c r="E46" s="46"/>
      <c r="F46" s="46"/>
      <c r="G46" s="53">
        <v>29363</v>
      </c>
      <c r="H46" s="46">
        <v>64000</v>
      </c>
      <c r="I46" s="46"/>
      <c r="J46" s="46"/>
      <c r="K46" s="43">
        <f t="shared" si="5"/>
        <v>93363</v>
      </c>
      <c r="L46" s="27"/>
      <c r="M46" s="27"/>
      <c r="N46" s="28">
        <f t="shared" si="4"/>
        <v>93363</v>
      </c>
      <c r="O46" s="60"/>
      <c r="P46" s="49"/>
      <c r="Q46"/>
      <c r="R46"/>
      <c r="S46"/>
      <c r="T46"/>
      <c r="U46"/>
      <c r="V46"/>
      <c r="W46"/>
      <c r="X46"/>
      <c r="Y46"/>
      <c r="Z46"/>
      <c r="AA46"/>
      <c r="AB46"/>
      <c r="AC46"/>
      <c r="AD46"/>
      <c r="AE46"/>
      <c r="AF46"/>
      <c r="AG46"/>
      <c r="AH46"/>
      <c r="AI46"/>
      <c r="AJ46"/>
      <c r="AK46"/>
      <c r="AL46"/>
      <c r="AM46"/>
    </row>
    <row r="47" spans="1:39" s="1" customFormat="1" ht="43.15" customHeight="1">
      <c r="A47" s="55" t="s">
        <v>100</v>
      </c>
      <c r="B47" s="148"/>
      <c r="C47" s="59" t="s">
        <v>69</v>
      </c>
      <c r="D47" s="46"/>
      <c r="E47" s="46"/>
      <c r="F47" s="46">
        <v>2000</v>
      </c>
      <c r="G47" s="46"/>
      <c r="H47" s="46"/>
      <c r="I47" s="46"/>
      <c r="J47" s="46"/>
      <c r="K47" s="43">
        <f t="shared" si="5"/>
        <v>2000</v>
      </c>
      <c r="L47" s="27"/>
      <c r="M47" s="27"/>
      <c r="N47" s="28">
        <f t="shared" si="4"/>
        <v>2000</v>
      </c>
      <c r="O47" s="168"/>
      <c r="P47" s="169"/>
      <c r="Q47" s="169"/>
      <c r="R47" s="169"/>
      <c r="S47" s="169"/>
      <c r="T47" s="169"/>
      <c r="U47" s="169"/>
      <c r="V47"/>
      <c r="W47"/>
      <c r="X47"/>
      <c r="Y47"/>
      <c r="Z47"/>
      <c r="AA47"/>
      <c r="AB47"/>
      <c r="AC47"/>
      <c r="AD47"/>
      <c r="AE47"/>
      <c r="AF47"/>
      <c r="AG47"/>
      <c r="AH47"/>
      <c r="AI47"/>
      <c r="AJ47"/>
      <c r="AK47"/>
      <c r="AL47"/>
      <c r="AM47"/>
    </row>
    <row r="48" spans="1:39" s="1" customFormat="1" ht="54.75" customHeight="1">
      <c r="A48" s="55" t="s">
        <v>101</v>
      </c>
      <c r="B48" s="120" t="s">
        <v>40</v>
      </c>
      <c r="C48" s="61" t="s">
        <v>127</v>
      </c>
      <c r="D48" s="46">
        <v>10500</v>
      </c>
      <c r="E48" s="46"/>
      <c r="F48" s="46"/>
      <c r="G48" s="46"/>
      <c r="H48" s="54"/>
      <c r="I48" s="46"/>
      <c r="J48" s="46"/>
      <c r="K48" s="43">
        <f t="shared" si="5"/>
        <v>10500</v>
      </c>
      <c r="L48" s="27"/>
      <c r="M48" s="27"/>
      <c r="N48" s="28">
        <f t="shared" si="4"/>
        <v>10500</v>
      </c>
      <c r="O48"/>
      <c r="P48"/>
      <c r="Q48"/>
      <c r="R48"/>
      <c r="S48"/>
      <c r="T48"/>
      <c r="U48"/>
      <c r="V48"/>
      <c r="W48"/>
      <c r="X48"/>
      <c r="Y48"/>
      <c r="Z48"/>
      <c r="AA48"/>
      <c r="AB48"/>
      <c r="AC48"/>
      <c r="AD48"/>
      <c r="AE48"/>
      <c r="AF48"/>
      <c r="AG48"/>
      <c r="AH48"/>
      <c r="AI48"/>
      <c r="AJ48"/>
      <c r="AK48"/>
      <c r="AL48"/>
      <c r="AM48"/>
    </row>
    <row r="49" spans="1:39" s="1" customFormat="1" ht="31.9" customHeight="1">
      <c r="A49" s="55" t="s">
        <v>102</v>
      </c>
      <c r="B49" s="121" t="s">
        <v>133</v>
      </c>
      <c r="C49" s="56" t="s">
        <v>128</v>
      </c>
      <c r="D49" s="46">
        <v>8500</v>
      </c>
      <c r="E49" s="46"/>
      <c r="F49" s="53"/>
      <c r="G49" s="46"/>
      <c r="H49" s="53">
        <v>100</v>
      </c>
      <c r="I49" s="46"/>
      <c r="J49" s="46"/>
      <c r="K49" s="43">
        <f t="shared" si="5"/>
        <v>8600</v>
      </c>
      <c r="L49" s="27"/>
      <c r="M49" s="27"/>
      <c r="N49" s="28">
        <f t="shared" si="4"/>
        <v>8600</v>
      </c>
      <c r="O49" s="62"/>
      <c r="P49"/>
      <c r="Q49"/>
      <c r="R49"/>
      <c r="S49"/>
      <c r="T49"/>
      <c r="U49"/>
      <c r="V49"/>
      <c r="W49"/>
      <c r="X49"/>
      <c r="Y49"/>
      <c r="Z49"/>
      <c r="AA49"/>
      <c r="AB49"/>
      <c r="AC49"/>
      <c r="AD49"/>
      <c r="AE49"/>
      <c r="AF49"/>
      <c r="AG49"/>
      <c r="AH49"/>
      <c r="AI49"/>
      <c r="AJ49"/>
      <c r="AK49"/>
      <c r="AL49"/>
      <c r="AM49"/>
    </row>
    <row r="50" spans="1:39" s="1" customFormat="1" ht="31.9" customHeight="1">
      <c r="A50" s="55" t="s">
        <v>103</v>
      </c>
      <c r="B50" s="120" t="s">
        <v>121</v>
      </c>
      <c r="C50" s="56" t="s">
        <v>59</v>
      </c>
      <c r="D50" s="46">
        <v>5000</v>
      </c>
      <c r="E50" s="46"/>
      <c r="F50" s="53"/>
      <c r="G50" s="63"/>
      <c r="H50" s="53"/>
      <c r="I50" s="46"/>
      <c r="J50" s="46"/>
      <c r="K50" s="43">
        <f t="shared" si="5"/>
        <v>5000</v>
      </c>
      <c r="L50" s="27"/>
      <c r="M50" s="27"/>
      <c r="N50" s="28">
        <f t="shared" si="4"/>
        <v>5000</v>
      </c>
      <c r="O50" s="64"/>
      <c r="P50"/>
      <c r="Q50"/>
      <c r="R50"/>
      <c r="S50"/>
      <c r="T50"/>
      <c r="U50"/>
      <c r="V50"/>
      <c r="W50"/>
      <c r="X50"/>
      <c r="Y50"/>
      <c r="Z50"/>
      <c r="AA50"/>
      <c r="AB50"/>
      <c r="AC50"/>
      <c r="AD50"/>
      <c r="AE50"/>
      <c r="AF50"/>
      <c r="AG50"/>
      <c r="AH50"/>
      <c r="AI50"/>
      <c r="AJ50"/>
      <c r="AK50"/>
      <c r="AL50"/>
      <c r="AM50"/>
    </row>
    <row r="51" spans="1:39" s="58" customFormat="1" ht="84" customHeight="1">
      <c r="A51" s="55" t="s">
        <v>104</v>
      </c>
      <c r="B51" s="122" t="s">
        <v>118</v>
      </c>
      <c r="C51" s="56" t="s">
        <v>67</v>
      </c>
      <c r="D51" s="53"/>
      <c r="E51" s="53">
        <v>10550</v>
      </c>
      <c r="F51" s="53">
        <v>28883</v>
      </c>
      <c r="G51" s="53">
        <v>27849</v>
      </c>
      <c r="H51" s="53">
        <v>20623</v>
      </c>
      <c r="I51" s="53">
        <v>14511</v>
      </c>
      <c r="J51" s="53">
        <v>43575</v>
      </c>
      <c r="K51" s="43">
        <f t="shared" si="5"/>
        <v>145991</v>
      </c>
      <c r="L51" s="24"/>
      <c r="M51" s="24"/>
      <c r="N51" s="48">
        <f t="shared" si="4"/>
        <v>145991</v>
      </c>
      <c r="O51" s="151"/>
      <c r="P51" s="152"/>
      <c r="Q51" s="152"/>
      <c r="R51" s="152"/>
      <c r="S51" s="152"/>
      <c r="T51" s="152"/>
      <c r="U51"/>
      <c r="V51"/>
      <c r="W51"/>
    </row>
    <row r="52" spans="1:39" s="1" customFormat="1" ht="30.6" customHeight="1">
      <c r="A52" s="55" t="s">
        <v>105</v>
      </c>
      <c r="B52" s="120" t="s">
        <v>122</v>
      </c>
      <c r="C52" s="56" t="s">
        <v>68</v>
      </c>
      <c r="D52" s="53"/>
      <c r="E52" s="53">
        <v>6500</v>
      </c>
      <c r="F52" s="53">
        <v>11500</v>
      </c>
      <c r="G52" s="53">
        <v>8500</v>
      </c>
      <c r="H52" s="53">
        <v>3010</v>
      </c>
      <c r="I52" s="53">
        <v>10400</v>
      </c>
      <c r="J52" s="53">
        <v>12400</v>
      </c>
      <c r="K52" s="43">
        <f t="shared" si="5"/>
        <v>52310</v>
      </c>
      <c r="L52" s="27">
        <v>1350</v>
      </c>
      <c r="M52" s="27">
        <v>1500</v>
      </c>
      <c r="N52" s="28">
        <f t="shared" si="4"/>
        <v>55160</v>
      </c>
      <c r="O52" s="62"/>
      <c r="P52" s="91"/>
      <c r="Q52" s="91"/>
      <c r="R52" s="91"/>
      <c r="S52" s="91"/>
      <c r="T52" s="91"/>
      <c r="U52" s="91"/>
      <c r="V52"/>
      <c r="W52"/>
      <c r="X52"/>
      <c r="Y52"/>
      <c r="Z52"/>
      <c r="AA52"/>
      <c r="AB52"/>
      <c r="AC52"/>
      <c r="AD52"/>
      <c r="AE52"/>
      <c r="AF52"/>
      <c r="AG52"/>
      <c r="AH52"/>
      <c r="AI52"/>
      <c r="AJ52"/>
      <c r="AK52"/>
      <c r="AL52"/>
      <c r="AM52"/>
    </row>
    <row r="53" spans="1:39" s="1" customFormat="1" ht="30.6" customHeight="1">
      <c r="A53" s="55" t="s">
        <v>106</v>
      </c>
      <c r="B53" s="147" t="s">
        <v>118</v>
      </c>
      <c r="C53" s="56" t="s">
        <v>72</v>
      </c>
      <c r="D53" s="53">
        <v>2000</v>
      </c>
      <c r="E53" s="53"/>
      <c r="F53" s="53"/>
      <c r="G53" s="53"/>
      <c r="H53" s="53"/>
      <c r="I53" s="53"/>
      <c r="J53" s="53"/>
      <c r="K53" s="43">
        <f t="shared" si="5"/>
        <v>2000</v>
      </c>
      <c r="L53" s="27"/>
      <c r="M53" s="27"/>
      <c r="N53" s="28">
        <f t="shared" si="4"/>
        <v>2000</v>
      </c>
      <c r="O53" s="65"/>
      <c r="P53"/>
      <c r="Q53"/>
      <c r="R53"/>
      <c r="S53"/>
      <c r="T53"/>
      <c r="U53"/>
      <c r="V53"/>
      <c r="W53"/>
      <c r="X53"/>
      <c r="Y53"/>
      <c r="Z53"/>
      <c r="AA53"/>
      <c r="AB53"/>
      <c r="AC53"/>
      <c r="AD53"/>
      <c r="AE53"/>
      <c r="AF53"/>
      <c r="AG53"/>
      <c r="AH53"/>
      <c r="AI53"/>
      <c r="AJ53"/>
      <c r="AK53"/>
      <c r="AL53"/>
      <c r="AM53"/>
    </row>
    <row r="54" spans="1:39" s="1" customFormat="1" ht="24" customHeight="1">
      <c r="A54" s="55" t="s">
        <v>107</v>
      </c>
      <c r="B54" s="148"/>
      <c r="C54" s="66" t="s">
        <v>73</v>
      </c>
      <c r="D54" s="53">
        <v>1650</v>
      </c>
      <c r="E54" s="53"/>
      <c r="F54" s="53"/>
      <c r="G54" s="53"/>
      <c r="H54" s="53"/>
      <c r="I54" s="53"/>
      <c r="J54" s="53"/>
      <c r="K54" s="43">
        <f t="shared" si="5"/>
        <v>1650</v>
      </c>
      <c r="L54" s="27"/>
      <c r="M54" s="27"/>
      <c r="N54" s="28">
        <f t="shared" si="4"/>
        <v>1650</v>
      </c>
      <c r="O54" s="67"/>
      <c r="P54"/>
      <c r="Q54"/>
      <c r="R54"/>
      <c r="S54"/>
      <c r="T54"/>
      <c r="U54"/>
      <c r="V54"/>
      <c r="W54"/>
      <c r="X54"/>
      <c r="Y54"/>
      <c r="Z54"/>
      <c r="AA54"/>
      <c r="AB54"/>
      <c r="AC54"/>
      <c r="AD54"/>
      <c r="AE54"/>
      <c r="AF54"/>
      <c r="AG54"/>
      <c r="AH54"/>
      <c r="AI54"/>
      <c r="AJ54"/>
      <c r="AK54"/>
      <c r="AL54"/>
      <c r="AM54"/>
    </row>
    <row r="55" spans="1:39" s="1" customFormat="1" ht="21" customHeight="1">
      <c r="A55" s="55" t="s">
        <v>108</v>
      </c>
      <c r="B55" s="147" t="s">
        <v>123</v>
      </c>
      <c r="C55" s="68" t="s">
        <v>60</v>
      </c>
      <c r="D55" s="45">
        <v>7000</v>
      </c>
      <c r="E55" s="46"/>
      <c r="F55" s="46"/>
      <c r="G55" s="46"/>
      <c r="H55" s="46"/>
      <c r="I55" s="46"/>
      <c r="J55" s="46"/>
      <c r="K55" s="43">
        <f t="shared" si="5"/>
        <v>7000</v>
      </c>
      <c r="L55" s="25"/>
      <c r="M55" s="25"/>
      <c r="N55" s="28">
        <f t="shared" si="4"/>
        <v>7000</v>
      </c>
      <c r="O55" s="49"/>
      <c r="P55" s="49"/>
      <c r="Q55"/>
      <c r="R55"/>
      <c r="S55"/>
      <c r="T55"/>
      <c r="U55"/>
      <c r="V55"/>
      <c r="W55"/>
      <c r="X55"/>
      <c r="Y55"/>
      <c r="Z55"/>
      <c r="AA55"/>
      <c r="AB55"/>
      <c r="AC55"/>
      <c r="AD55"/>
      <c r="AE55"/>
      <c r="AF55"/>
      <c r="AG55"/>
      <c r="AH55"/>
      <c r="AI55"/>
      <c r="AJ55"/>
      <c r="AK55"/>
      <c r="AL55"/>
      <c r="AM55"/>
    </row>
    <row r="56" spans="1:39" s="1" customFormat="1" ht="22.5" customHeight="1">
      <c r="A56" s="55" t="s">
        <v>109</v>
      </c>
      <c r="B56" s="148"/>
      <c r="C56" s="69" t="s">
        <v>61</v>
      </c>
      <c r="D56" s="46">
        <v>11771</v>
      </c>
      <c r="E56" s="46"/>
      <c r="F56" s="46"/>
      <c r="G56" s="46"/>
      <c r="H56" s="46"/>
      <c r="I56" s="46"/>
      <c r="J56" s="46"/>
      <c r="K56" s="43">
        <f t="shared" si="5"/>
        <v>11771</v>
      </c>
      <c r="L56" s="27"/>
      <c r="M56" s="27"/>
      <c r="N56" s="28">
        <f>SUM(K56:M56)</f>
        <v>11771</v>
      </c>
      <c r="O56"/>
      <c r="P56"/>
      <c r="Q56"/>
      <c r="R56"/>
      <c r="S56"/>
      <c r="T56"/>
      <c r="U56"/>
      <c r="V56"/>
      <c r="W56"/>
      <c r="X56"/>
      <c r="Y56"/>
      <c r="Z56"/>
      <c r="AA56"/>
      <c r="AB56"/>
      <c r="AC56"/>
      <c r="AD56"/>
      <c r="AE56"/>
      <c r="AF56"/>
      <c r="AG56"/>
      <c r="AH56"/>
      <c r="AI56"/>
      <c r="AJ56"/>
      <c r="AK56"/>
      <c r="AL56"/>
      <c r="AM56"/>
    </row>
    <row r="57" spans="1:39" s="1" customFormat="1" ht="27.75" customHeight="1">
      <c r="A57" s="55" t="s">
        <v>110</v>
      </c>
      <c r="B57" s="120" t="s">
        <v>57</v>
      </c>
      <c r="C57" s="59" t="s">
        <v>58</v>
      </c>
      <c r="D57" s="45">
        <v>2000</v>
      </c>
      <c r="E57" s="46"/>
      <c r="F57" s="46"/>
      <c r="G57" s="46"/>
      <c r="H57" s="46"/>
      <c r="I57" s="46"/>
      <c r="J57" s="46"/>
      <c r="K57" s="43">
        <f t="shared" si="5"/>
        <v>2000</v>
      </c>
      <c r="L57" s="27"/>
      <c r="M57" s="25"/>
      <c r="N57" s="28">
        <f t="shared" si="4"/>
        <v>2000</v>
      </c>
      <c r="O57"/>
      <c r="P57"/>
      <c r="Q57"/>
      <c r="R57"/>
      <c r="S57"/>
      <c r="T57"/>
      <c r="U57"/>
      <c r="V57"/>
      <c r="W57"/>
      <c r="X57"/>
      <c r="Y57"/>
      <c r="Z57"/>
      <c r="AA57"/>
      <c r="AB57"/>
      <c r="AC57"/>
      <c r="AD57"/>
      <c r="AE57"/>
      <c r="AF57"/>
      <c r="AG57"/>
      <c r="AH57"/>
      <c r="AI57"/>
      <c r="AJ57"/>
      <c r="AK57"/>
      <c r="AL57"/>
      <c r="AM57"/>
    </row>
    <row r="58" spans="1:39" s="1" customFormat="1" ht="148.15" customHeight="1">
      <c r="A58" s="55" t="s">
        <v>111</v>
      </c>
      <c r="B58" s="120" t="s">
        <v>124</v>
      </c>
      <c r="C58" s="59" t="s">
        <v>70</v>
      </c>
      <c r="D58" s="45">
        <f>6358+2591+8291+2950+5000+500+5000+3000+1925+500</f>
        <v>36115</v>
      </c>
      <c r="E58" s="46"/>
      <c r="F58" s="46"/>
      <c r="G58" s="46"/>
      <c r="H58" s="46"/>
      <c r="I58" s="46"/>
      <c r="J58" s="46"/>
      <c r="K58" s="43">
        <f t="shared" si="5"/>
        <v>36115</v>
      </c>
      <c r="L58" s="27">
        <f>353+299</f>
        <v>652</v>
      </c>
      <c r="M58" s="25">
        <f>7695+2840</f>
        <v>10535</v>
      </c>
      <c r="N58" s="28">
        <f t="shared" si="4"/>
        <v>47302</v>
      </c>
      <c r="O58"/>
      <c r="P58"/>
      <c r="Q58"/>
      <c r="R58"/>
      <c r="S58"/>
      <c r="T58"/>
      <c r="U58"/>
      <c r="V58"/>
      <c r="W58"/>
      <c r="X58"/>
      <c r="Y58"/>
      <c r="Z58"/>
      <c r="AA58"/>
      <c r="AB58"/>
      <c r="AC58"/>
      <c r="AD58"/>
      <c r="AE58"/>
      <c r="AF58"/>
      <c r="AG58"/>
      <c r="AH58"/>
      <c r="AI58"/>
      <c r="AJ58"/>
      <c r="AK58"/>
      <c r="AL58"/>
      <c r="AM58"/>
    </row>
    <row r="59" spans="1:39" s="1" customFormat="1" ht="41.45" customHeight="1">
      <c r="A59" s="55" t="s">
        <v>112</v>
      </c>
      <c r="B59" s="120" t="s">
        <v>125</v>
      </c>
      <c r="C59" s="59" t="s">
        <v>130</v>
      </c>
      <c r="D59" s="125"/>
      <c r="E59" s="53"/>
      <c r="F59" s="53"/>
      <c r="G59" s="53"/>
      <c r="H59" s="53"/>
      <c r="I59" s="53"/>
      <c r="J59" s="53">
        <v>13000</v>
      </c>
      <c r="K59" s="43">
        <f t="shared" si="5"/>
        <v>13000</v>
      </c>
      <c r="L59" s="27"/>
      <c r="M59" s="25"/>
      <c r="N59" s="28">
        <f t="shared" si="4"/>
        <v>13000</v>
      </c>
      <c r="O59"/>
      <c r="P59"/>
      <c r="Q59"/>
      <c r="R59"/>
      <c r="S59"/>
      <c r="T59"/>
      <c r="U59"/>
      <c r="V59"/>
      <c r="W59"/>
      <c r="X59"/>
      <c r="Y59"/>
      <c r="Z59"/>
      <c r="AA59"/>
      <c r="AB59"/>
      <c r="AC59"/>
      <c r="AD59"/>
      <c r="AE59"/>
      <c r="AF59"/>
      <c r="AG59"/>
      <c r="AH59"/>
      <c r="AI59"/>
      <c r="AJ59"/>
      <c r="AK59"/>
      <c r="AL59"/>
      <c r="AM59"/>
    </row>
    <row r="60" spans="1:39" s="1" customFormat="1" ht="33" customHeight="1">
      <c r="A60" s="55" t="s">
        <v>113</v>
      </c>
      <c r="B60" s="120" t="s">
        <v>118</v>
      </c>
      <c r="C60" s="59" t="s">
        <v>74</v>
      </c>
      <c r="D60" s="125"/>
      <c r="E60" s="53"/>
      <c r="F60" s="53"/>
      <c r="G60" s="53"/>
      <c r="H60" s="53"/>
      <c r="I60" s="53"/>
      <c r="J60" s="53">
        <v>9200</v>
      </c>
      <c r="K60" s="43">
        <f t="shared" si="5"/>
        <v>9200</v>
      </c>
      <c r="L60" s="27"/>
      <c r="M60" s="25"/>
      <c r="N60" s="28">
        <f t="shared" si="4"/>
        <v>9200</v>
      </c>
      <c r="O60"/>
      <c r="P60"/>
      <c r="Q60"/>
      <c r="R60"/>
      <c r="S60"/>
      <c r="T60"/>
      <c r="U60"/>
      <c r="V60"/>
      <c r="W60"/>
      <c r="X60"/>
      <c r="Y60"/>
      <c r="Z60"/>
      <c r="AA60"/>
      <c r="AB60"/>
      <c r="AC60"/>
      <c r="AD60"/>
      <c r="AE60"/>
      <c r="AF60"/>
      <c r="AG60"/>
      <c r="AH60"/>
      <c r="AI60"/>
      <c r="AJ60"/>
      <c r="AK60"/>
      <c r="AL60"/>
      <c r="AM60"/>
    </row>
    <row r="61" spans="1:39" s="1" customFormat="1" ht="29.45" customHeight="1">
      <c r="A61" s="55" t="s">
        <v>114</v>
      </c>
      <c r="B61" s="147" t="s">
        <v>126</v>
      </c>
      <c r="C61" s="59" t="s">
        <v>75</v>
      </c>
      <c r="D61" s="125">
        <v>5600</v>
      </c>
      <c r="E61" s="53"/>
      <c r="F61" s="53"/>
      <c r="G61" s="53"/>
      <c r="H61" s="53"/>
      <c r="I61" s="53"/>
      <c r="J61" s="53"/>
      <c r="K61" s="43">
        <f t="shared" si="5"/>
        <v>5600</v>
      </c>
      <c r="L61" s="27"/>
      <c r="M61" s="25"/>
      <c r="N61" s="28">
        <f t="shared" si="4"/>
        <v>5600</v>
      </c>
      <c r="O61" s="70"/>
      <c r="P61"/>
      <c r="Q61"/>
      <c r="R61"/>
      <c r="S61"/>
      <c r="T61"/>
      <c r="U61"/>
      <c r="V61"/>
      <c r="W61"/>
      <c r="X61"/>
      <c r="Y61"/>
      <c r="Z61"/>
      <c r="AA61"/>
      <c r="AB61"/>
      <c r="AC61"/>
      <c r="AD61"/>
      <c r="AE61"/>
      <c r="AF61"/>
      <c r="AG61"/>
      <c r="AH61"/>
      <c r="AI61"/>
      <c r="AJ61"/>
      <c r="AK61"/>
      <c r="AL61"/>
      <c r="AM61"/>
    </row>
    <row r="62" spans="1:39" s="1" customFormat="1" ht="28.9" customHeight="1" thickBot="1">
      <c r="A62" s="127" t="s">
        <v>131</v>
      </c>
      <c r="B62" s="171"/>
      <c r="C62" s="71" t="s">
        <v>129</v>
      </c>
      <c r="D62" s="72">
        <v>900</v>
      </c>
      <c r="E62" s="73"/>
      <c r="F62" s="73"/>
      <c r="G62" s="73"/>
      <c r="H62" s="73"/>
      <c r="I62" s="73"/>
      <c r="J62" s="73"/>
      <c r="K62" s="74">
        <f t="shared" si="5"/>
        <v>900</v>
      </c>
      <c r="L62" s="75"/>
      <c r="M62" s="76"/>
      <c r="N62" s="77">
        <f t="shared" si="4"/>
        <v>900</v>
      </c>
      <c r="O62" s="67"/>
      <c r="P62"/>
      <c r="Q62"/>
      <c r="R62"/>
      <c r="S62"/>
      <c r="T62"/>
      <c r="U62"/>
      <c r="V62"/>
      <c r="W62"/>
      <c r="X62"/>
      <c r="Y62"/>
      <c r="Z62"/>
      <c r="AA62"/>
      <c r="AB62"/>
      <c r="AC62"/>
      <c r="AD62"/>
      <c r="AE62"/>
      <c r="AF62"/>
      <c r="AG62"/>
      <c r="AH62"/>
      <c r="AI62"/>
      <c r="AJ62"/>
      <c r="AK62"/>
      <c r="AL62"/>
      <c r="AM62"/>
    </row>
    <row r="63" spans="1:39" ht="31.5" customHeight="1">
      <c r="A63" s="176" t="s">
        <v>32</v>
      </c>
      <c r="B63" s="177"/>
      <c r="C63" s="178"/>
      <c r="D63" s="78">
        <f t="shared" ref="D63:N63" si="6">SUM(D23:D62)</f>
        <v>1080311</v>
      </c>
      <c r="E63" s="78">
        <f t="shared" si="6"/>
        <v>23250</v>
      </c>
      <c r="F63" s="78">
        <f t="shared" si="6"/>
        <v>55883</v>
      </c>
      <c r="G63" s="78">
        <f t="shared" si="6"/>
        <v>77112</v>
      </c>
      <c r="H63" s="78">
        <f t="shared" si="6"/>
        <v>92633</v>
      </c>
      <c r="I63" s="78">
        <f t="shared" si="6"/>
        <v>34611</v>
      </c>
      <c r="J63" s="78">
        <f t="shared" si="6"/>
        <v>111225</v>
      </c>
      <c r="K63" s="79">
        <f t="shared" si="6"/>
        <v>1475025</v>
      </c>
      <c r="L63" s="78">
        <f t="shared" si="6"/>
        <v>4562</v>
      </c>
      <c r="M63" s="78">
        <f t="shared" si="6"/>
        <v>189435</v>
      </c>
      <c r="N63" s="80">
        <f t="shared" si="6"/>
        <v>1669022</v>
      </c>
      <c r="O63" s="49"/>
    </row>
    <row r="64" spans="1:39" ht="30.75" customHeight="1">
      <c r="A64" s="179" t="s">
        <v>33</v>
      </c>
      <c r="B64" s="180"/>
      <c r="C64" s="180"/>
      <c r="D64" s="81">
        <v>0</v>
      </c>
      <c r="E64" s="30">
        <v>8338</v>
      </c>
      <c r="F64" s="30">
        <v>13910</v>
      </c>
      <c r="G64" s="30">
        <v>9027</v>
      </c>
      <c r="H64" s="30">
        <v>4240</v>
      </c>
      <c r="I64" s="30">
        <v>7874</v>
      </c>
      <c r="J64" s="30">
        <v>11611</v>
      </c>
      <c r="K64" s="79">
        <f t="shared" ref="K64:K69" si="7">SUM(D64:J64)</f>
        <v>55000</v>
      </c>
      <c r="L64" s="82"/>
      <c r="M64" s="82"/>
      <c r="N64" s="83">
        <f>SUM(K64:M64)</f>
        <v>55000</v>
      </c>
    </row>
    <row r="65" spans="1:23" ht="33.75" customHeight="1" thickBot="1">
      <c r="A65" s="181" t="s">
        <v>34</v>
      </c>
      <c r="B65" s="182"/>
      <c r="C65" s="182"/>
      <c r="D65" s="84">
        <f>D11+D21+D63+D64</f>
        <v>1840791</v>
      </c>
      <c r="E65" s="84">
        <v>31588</v>
      </c>
      <c r="F65" s="84">
        <v>155293</v>
      </c>
      <c r="G65" s="84">
        <v>90271</v>
      </c>
      <c r="H65" s="84">
        <v>99476</v>
      </c>
      <c r="I65" s="84">
        <v>42485</v>
      </c>
      <c r="J65" s="84">
        <v>122836</v>
      </c>
      <c r="K65" s="85">
        <f>+K11+K21+K63+K64</f>
        <v>2382740</v>
      </c>
      <c r="L65" s="84">
        <f>L11+L21+L63+L64</f>
        <v>4562</v>
      </c>
      <c r="M65" s="84">
        <f>M11+M21+M63+M64</f>
        <v>189435</v>
      </c>
      <c r="N65" s="86">
        <f>N11+N21+N63+N64</f>
        <v>2576737</v>
      </c>
      <c r="O65" s="49"/>
    </row>
    <row r="66" spans="1:23" ht="33.75" customHeight="1">
      <c r="A66" s="183" t="s">
        <v>35</v>
      </c>
      <c r="B66" s="184"/>
      <c r="C66" s="184"/>
      <c r="D66" s="87">
        <v>1734105</v>
      </c>
      <c r="E66" s="87"/>
      <c r="F66" s="87"/>
      <c r="G66" s="87"/>
      <c r="H66" s="87"/>
      <c r="I66" s="87"/>
      <c r="J66" s="87"/>
      <c r="K66" s="88">
        <f>SUM(D66:J66)</f>
        <v>1734105</v>
      </c>
      <c r="L66" s="89"/>
      <c r="M66" s="89"/>
      <c r="N66" s="90">
        <f>K66+L66+M66</f>
        <v>1734105</v>
      </c>
      <c r="O66" s="91"/>
      <c r="P66" s="91"/>
    </row>
    <row r="67" spans="1:23" ht="33" customHeight="1">
      <c r="A67" s="185" t="s">
        <v>36</v>
      </c>
      <c r="B67" s="186"/>
      <c r="C67" s="186"/>
      <c r="D67" s="92">
        <v>397131</v>
      </c>
      <c r="E67" s="92">
        <v>6541</v>
      </c>
      <c r="F67" s="92">
        <v>514</v>
      </c>
      <c r="G67" s="92">
        <v>-4234</v>
      </c>
      <c r="H67" s="92">
        <v>9197</v>
      </c>
      <c r="I67" s="92">
        <v>19517</v>
      </c>
      <c r="J67" s="92">
        <v>13942</v>
      </c>
      <c r="K67" s="93">
        <f t="shared" si="7"/>
        <v>442608</v>
      </c>
      <c r="L67" s="94"/>
      <c r="M67" s="94"/>
      <c r="N67" s="83">
        <f t="shared" ref="N67:N69" si="8">K67+L67+M67</f>
        <v>442608</v>
      </c>
      <c r="P67" s="91"/>
    </row>
    <row r="68" spans="1:23" ht="33" customHeight="1">
      <c r="A68" s="187" t="s">
        <v>134</v>
      </c>
      <c r="B68" s="188"/>
      <c r="C68" s="189"/>
      <c r="D68" s="143">
        <v>1082</v>
      </c>
      <c r="E68" s="143"/>
      <c r="F68" s="143"/>
      <c r="G68" s="143"/>
      <c r="H68" s="143"/>
      <c r="I68" s="143"/>
      <c r="J68" s="143"/>
      <c r="K68" s="93">
        <f t="shared" si="7"/>
        <v>1082</v>
      </c>
      <c r="L68" s="144"/>
      <c r="M68" s="144"/>
      <c r="N68" s="83">
        <f t="shared" si="8"/>
        <v>1082</v>
      </c>
      <c r="P68" s="91"/>
    </row>
    <row r="69" spans="1:23" ht="33" customHeight="1" thickBot="1">
      <c r="A69" s="172" t="s">
        <v>37</v>
      </c>
      <c r="B69" s="173"/>
      <c r="C69" s="174"/>
      <c r="D69" s="95">
        <v>205023</v>
      </c>
      <c r="E69" s="95"/>
      <c r="F69" s="95"/>
      <c r="G69" s="95"/>
      <c r="H69" s="95"/>
      <c r="I69" s="95"/>
      <c r="J69" s="95"/>
      <c r="K69" s="96">
        <f t="shared" si="7"/>
        <v>205023</v>
      </c>
      <c r="L69" s="97"/>
      <c r="M69" s="97"/>
      <c r="N69" s="86">
        <f t="shared" si="8"/>
        <v>205023</v>
      </c>
      <c r="P69" s="91"/>
    </row>
    <row r="70" spans="1:23" ht="24.75" customHeight="1">
      <c r="D70" s="98"/>
      <c r="E70" s="98"/>
      <c r="F70" s="98"/>
      <c r="G70" s="98"/>
      <c r="H70" s="98"/>
      <c r="I70" s="175"/>
      <c r="J70" s="175"/>
      <c r="K70" s="98">
        <f>SUM(K66:K69)</f>
        <v>2382818</v>
      </c>
      <c r="N70" s="4"/>
      <c r="P70" s="91"/>
    </row>
    <row r="71" spans="1:23" s="1" customFormat="1" ht="23.25" customHeight="1">
      <c r="A71" s="3"/>
      <c r="B71" s="3"/>
      <c r="C71" s="4"/>
      <c r="D71" s="116"/>
      <c r="E71" s="98"/>
      <c r="F71" s="98"/>
      <c r="G71" s="98"/>
      <c r="H71" s="98"/>
      <c r="I71" s="98"/>
      <c r="J71" s="98"/>
      <c r="K71" s="4"/>
      <c r="L71" s="4"/>
      <c r="M71" s="4"/>
      <c r="N71" s="4"/>
      <c r="O71" s="115"/>
      <c r="P71" s="4"/>
      <c r="Q71"/>
      <c r="R71"/>
      <c r="S71"/>
      <c r="T71"/>
      <c r="U71"/>
      <c r="V71"/>
      <c r="W71"/>
    </row>
    <row r="72" spans="1:23" s="1" customFormat="1" ht="48" customHeight="1">
      <c r="A72" s="3"/>
      <c r="B72" s="3"/>
      <c r="C72" s="99"/>
      <c r="D72" s="4"/>
      <c r="E72" s="100"/>
      <c r="F72" s="100"/>
      <c r="G72" s="100"/>
      <c r="H72" s="100"/>
      <c r="I72" s="100"/>
      <c r="J72" s="100"/>
      <c r="K72" s="101"/>
      <c r="L72" s="126"/>
      <c r="M72" s="4"/>
      <c r="N72" s="4"/>
      <c r="O72" s="116"/>
      <c r="P72" s="4"/>
      <c r="Q72"/>
      <c r="R72"/>
      <c r="S72"/>
      <c r="T72"/>
      <c r="U72"/>
      <c r="V72"/>
      <c r="W72"/>
    </row>
    <row r="73" spans="1:23" s="1" customFormat="1" ht="48" customHeight="1">
      <c r="A73" s="3"/>
      <c r="B73" s="3"/>
      <c r="C73" s="99"/>
      <c r="D73" s="4"/>
      <c r="E73" s="100"/>
      <c r="F73" s="100"/>
      <c r="G73" s="100"/>
      <c r="H73" s="100"/>
      <c r="I73" s="100"/>
      <c r="J73" s="100"/>
      <c r="K73" s="103"/>
      <c r="L73" s="102"/>
      <c r="M73" s="4"/>
      <c r="N73" s="4"/>
      <c r="O73" s="4"/>
      <c r="P73" s="4"/>
      <c r="Q73"/>
      <c r="R73"/>
      <c r="S73"/>
      <c r="T73"/>
      <c r="U73"/>
      <c r="V73"/>
      <c r="W73"/>
    </row>
    <row r="74" spans="1:23">
      <c r="C74" s="3"/>
      <c r="D74" s="104"/>
      <c r="E74" s="105"/>
      <c r="F74" s="105"/>
      <c r="G74" s="105"/>
      <c r="H74" s="105"/>
      <c r="I74" s="105"/>
      <c r="J74" s="106"/>
      <c r="K74" s="107"/>
      <c r="N74" s="4"/>
      <c r="O74" s="4"/>
      <c r="P74" s="4"/>
    </row>
    <row r="75" spans="1:23">
      <c r="B75" s="108"/>
      <c r="C75" s="3"/>
      <c r="D75" s="104"/>
      <c r="E75" s="105"/>
      <c r="F75" s="104"/>
      <c r="G75" s="105"/>
      <c r="H75" s="104"/>
      <c r="I75" s="105"/>
      <c r="J75" s="109"/>
      <c r="K75" s="110"/>
      <c r="N75" s="4"/>
      <c r="O75" s="4"/>
      <c r="P75" s="4"/>
    </row>
    <row r="76" spans="1:23">
      <c r="J76" s="6"/>
    </row>
    <row r="77" spans="1:23">
      <c r="J77" s="6"/>
    </row>
    <row r="78" spans="1:23">
      <c r="E78" s="98"/>
      <c r="F78" s="98"/>
      <c r="G78" s="98"/>
      <c r="H78" s="98"/>
      <c r="I78" s="98"/>
      <c r="J78" s="98"/>
      <c r="N78" s="111"/>
    </row>
    <row r="79" spans="1:23">
      <c r="F79" s="98"/>
      <c r="J79" s="112"/>
      <c r="K79" s="113"/>
    </row>
    <row r="80" spans="1:23">
      <c r="A80"/>
      <c r="B80"/>
      <c r="C80"/>
      <c r="E80" s="98"/>
      <c r="F80" s="98"/>
      <c r="G80" s="98"/>
      <c r="H80" s="98"/>
      <c r="I80" s="98"/>
      <c r="J80" s="98"/>
      <c r="K80"/>
      <c r="L80"/>
      <c r="M80"/>
      <c r="N80"/>
    </row>
    <row r="81" spans="1:14">
      <c r="A81"/>
      <c r="B81"/>
      <c r="C81"/>
      <c r="D81" s="114"/>
      <c r="E81" s="114"/>
      <c r="F81" s="114"/>
      <c r="G81" s="114"/>
      <c r="H81" s="114"/>
      <c r="I81" s="114"/>
      <c r="J81" s="114"/>
      <c r="K81" s="114"/>
      <c r="L81"/>
      <c r="M81"/>
      <c r="N81"/>
    </row>
    <row r="82" spans="1:14">
      <c r="A82"/>
      <c r="B82"/>
      <c r="C82"/>
      <c r="D82" s="104"/>
      <c r="K82" s="32"/>
      <c r="L82"/>
      <c r="M82"/>
      <c r="N82"/>
    </row>
    <row r="83" spans="1:14">
      <c r="A83"/>
      <c r="B83"/>
      <c r="C83"/>
      <c r="D83" s="104"/>
      <c r="K83"/>
      <c r="L83"/>
      <c r="M83"/>
      <c r="N83"/>
    </row>
    <row r="84" spans="1:14">
      <c r="A84"/>
      <c r="B84"/>
      <c r="C84"/>
      <c r="D84" s="104"/>
      <c r="K84"/>
      <c r="L84"/>
      <c r="M84"/>
      <c r="N84"/>
    </row>
    <row r="85" spans="1:14">
      <c r="A85"/>
      <c r="B85"/>
      <c r="C85"/>
      <c r="D85" s="104"/>
      <c r="K85"/>
      <c r="L85"/>
      <c r="M85"/>
      <c r="N85"/>
    </row>
    <row r="86" spans="1:14">
      <c r="A86"/>
      <c r="B86"/>
      <c r="C86"/>
      <c r="D86" s="104"/>
      <c r="K86"/>
      <c r="L86"/>
      <c r="M86"/>
      <c r="N86"/>
    </row>
    <row r="101" spans="4:10">
      <c r="D101" s="115"/>
      <c r="E101" s="115"/>
      <c r="F101" s="115"/>
      <c r="G101" s="115"/>
      <c r="H101" s="115"/>
      <c r="I101" s="115"/>
      <c r="J101" s="116"/>
    </row>
    <row r="102" spans="4:10">
      <c r="D102" s="117"/>
      <c r="E102" s="117"/>
      <c r="F102" s="117"/>
      <c r="G102" s="117"/>
      <c r="H102" s="117"/>
      <c r="I102" s="117"/>
    </row>
    <row r="103" spans="4:10">
      <c r="D103" s="104"/>
      <c r="E103" s="104"/>
      <c r="F103" s="104"/>
      <c r="G103" s="104"/>
      <c r="H103" s="104"/>
      <c r="I103" s="104"/>
    </row>
    <row r="106" spans="4:10">
      <c r="D106" s="118"/>
      <c r="E106" s="118"/>
      <c r="F106" s="118"/>
      <c r="G106" s="118"/>
      <c r="H106" s="118"/>
      <c r="I106" s="118"/>
    </row>
  </sheetData>
  <mergeCells count="23">
    <mergeCell ref="B61:B62"/>
    <mergeCell ref="A69:C69"/>
    <mergeCell ref="I70:J70"/>
    <mergeCell ref="A63:C63"/>
    <mergeCell ref="A64:C64"/>
    <mergeCell ref="A65:C65"/>
    <mergeCell ref="A66:C66"/>
    <mergeCell ref="A67:C67"/>
    <mergeCell ref="A68:C68"/>
    <mergeCell ref="B53:B54"/>
    <mergeCell ref="B55:B56"/>
    <mergeCell ref="A21:C21"/>
    <mergeCell ref="O51:T51"/>
    <mergeCell ref="A3:C3"/>
    <mergeCell ref="A4:C4"/>
    <mergeCell ref="A7:C7"/>
    <mergeCell ref="A8:B10"/>
    <mergeCell ref="A11:C11"/>
    <mergeCell ref="A12:B20"/>
    <mergeCell ref="O47:U47"/>
    <mergeCell ref="B24:B26"/>
    <mergeCell ref="B27:B41"/>
    <mergeCell ref="B46:B47"/>
  </mergeCells>
  <pageMargins left="0.11811023622047245" right="0.11811023622047245" top="0.15748031496062992" bottom="0.15748031496062992" header="0.31496062992125984" footer="0.31496062992125984"/>
  <pageSetup paperSize="9" scale="55" orientation="landscape"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TaS</vt:lpstr>
    </vt:vector>
  </TitlesOfParts>
  <Company>Trnavska univerzita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Osvaldová Kamila</dc:creator>
  <cp:lastModifiedBy>Naništová Daniela</cp:lastModifiedBy>
  <cp:lastPrinted>2023-04-13T13:21:19Z</cp:lastPrinted>
  <dcterms:created xsi:type="dcterms:W3CDTF">2016-10-18T06:22:01Z</dcterms:created>
  <dcterms:modified xsi:type="dcterms:W3CDTF">2023-07-25T13:45:38Z</dcterms:modified>
</cp:coreProperties>
</file>